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417361\Desktop\"/>
    </mc:Choice>
  </mc:AlternateContent>
  <bookViews>
    <workbookView xWindow="0" yWindow="0" windowWidth="21570" windowHeight="8160"/>
  </bookViews>
  <sheets>
    <sheet name="ICA AFRICA" sheetId="1" r:id="rId1"/>
    <sheet name="US CA MX" sheetId="6" r:id="rId2"/>
    <sheet name="Asia" sheetId="5" r:id="rId3"/>
    <sheet name="Fare conditions" sheetId="4" r:id="rId4"/>
  </sheets>
  <calcPr calcId="152511"/>
</workbook>
</file>

<file path=xl/calcChain.xml><?xml version="1.0" encoding="utf-8"?>
<calcChain xmlns="http://schemas.openxmlformats.org/spreadsheetml/2006/main">
  <c r="J10" i="5" l="1"/>
  <c r="J11" i="5"/>
  <c r="J12" i="5"/>
  <c r="J9" i="5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9" i="6"/>
  <c r="Q42" i="1"/>
  <c r="Q43" i="1"/>
  <c r="Q44" i="1"/>
  <c r="Q45" i="1"/>
  <c r="Q46" i="1"/>
  <c r="Q47" i="1"/>
  <c r="Q48" i="1"/>
  <c r="Q49" i="1"/>
  <c r="Q50" i="1"/>
  <c r="Q51" i="1"/>
  <c r="Q41" i="1"/>
  <c r="Q16" i="1"/>
  <c r="Q15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17" i="1"/>
  <c r="J10" i="1"/>
  <c r="J11" i="1"/>
  <c r="J12" i="1"/>
  <c r="J13" i="1"/>
  <c r="J14" i="1"/>
  <c r="J9" i="1"/>
  <c r="P36" i="6" l="1"/>
  <c r="Q36" i="6"/>
  <c r="Q35" i="6"/>
  <c r="P35" i="6"/>
  <c r="Q34" i="6"/>
  <c r="P34" i="6"/>
  <c r="P33" i="6"/>
  <c r="Q33" i="6"/>
  <c r="P32" i="6"/>
  <c r="Q32" i="6"/>
  <c r="Q31" i="6"/>
  <c r="P31" i="6"/>
  <c r="Q30" i="6"/>
  <c r="P30" i="6"/>
  <c r="P29" i="6"/>
  <c r="Q29" i="6"/>
  <c r="P28" i="6"/>
  <c r="Q28" i="6"/>
  <c r="Q27" i="6"/>
  <c r="P27" i="6"/>
  <c r="Q26" i="6"/>
  <c r="P26" i="6"/>
  <c r="P25" i="6"/>
  <c r="Q25" i="6"/>
  <c r="P24" i="6"/>
  <c r="Q24" i="6"/>
  <c r="Q23" i="6"/>
  <c r="P23" i="6"/>
  <c r="Q22" i="6"/>
  <c r="P22" i="6"/>
  <c r="P21" i="6"/>
  <c r="Q21" i="6"/>
  <c r="P20" i="6"/>
  <c r="Q20" i="6"/>
  <c r="Q19" i="6"/>
  <c r="P19" i="6"/>
  <c r="Q18" i="6"/>
  <c r="P18" i="6"/>
  <c r="P17" i="6"/>
  <c r="Q17" i="6"/>
  <c r="P16" i="6"/>
  <c r="Q16" i="6"/>
  <c r="Q15" i="6"/>
  <c r="P15" i="6"/>
  <c r="Q14" i="6"/>
  <c r="P14" i="6"/>
  <c r="P13" i="6"/>
  <c r="Q13" i="6"/>
  <c r="P12" i="6"/>
  <c r="Q12" i="6"/>
  <c r="Q11" i="6"/>
  <c r="P11" i="6"/>
  <c r="Q10" i="6"/>
  <c r="P10" i="6"/>
  <c r="P9" i="6"/>
  <c r="Q9" i="6"/>
  <c r="Q12" i="5" l="1"/>
  <c r="P12" i="5"/>
  <c r="Q11" i="5"/>
  <c r="P11" i="5"/>
  <c r="P10" i="5"/>
  <c r="Q10" i="5"/>
  <c r="P9" i="5"/>
  <c r="Q9" i="5"/>
  <c r="Q61" i="1" l="1"/>
  <c r="Q62" i="1"/>
  <c r="Q55" i="1"/>
  <c r="Q56" i="1"/>
  <c r="Q10" i="1"/>
  <c r="Q11" i="1"/>
  <c r="Q12" i="1"/>
  <c r="Q13" i="1"/>
  <c r="Q14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P38" i="1" l="1"/>
  <c r="P39" i="1"/>
  <c r="P40" i="1"/>
  <c r="P36" i="1"/>
  <c r="P37" i="1"/>
  <c r="P35" i="1"/>
  <c r="Q9" i="1"/>
  <c r="P10" i="1"/>
  <c r="P11" i="1"/>
  <c r="P12" i="1"/>
  <c r="P13" i="1"/>
  <c r="P14" i="1"/>
  <c r="P9" i="1"/>
</calcChain>
</file>

<file path=xl/sharedStrings.xml><?xml version="1.0" encoding="utf-8"?>
<sst xmlns="http://schemas.openxmlformats.org/spreadsheetml/2006/main" count="676" uniqueCount="152">
  <si>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</si>
  <si>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</si>
  <si>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</si>
  <si>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</si>
  <si>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</si>
  <si>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</si>
  <si>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</si>
  <si>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</si>
  <si>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</si>
  <si>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YR</t>
  </si>
  <si>
    <t>Taxes</t>
  </si>
  <si>
    <t>All-inProp.</t>
  </si>
  <si>
    <t>MOW</t>
  </si>
  <si>
    <t>BOG</t>
  </si>
  <si>
    <t>BUE</t>
  </si>
  <si>
    <t>GYE</t>
  </si>
  <si>
    <t>LIM</t>
  </si>
  <si>
    <t>PTY</t>
  </si>
  <si>
    <t>RIO</t>
  </si>
  <si>
    <t>SAO</t>
  </si>
  <si>
    <t>SJO</t>
  </si>
  <si>
    <t>SXM</t>
  </si>
  <si>
    <t>HAV</t>
  </si>
  <si>
    <t>PUJ</t>
  </si>
  <si>
    <t>SALES</t>
  </si>
  <si>
    <t>TRAVEL</t>
  </si>
  <si>
    <t>MINISTAY</t>
  </si>
  <si>
    <t>MAXISTAY</t>
  </si>
  <si>
    <t>PENALTIES</t>
  </si>
  <si>
    <t>Сonditions:</t>
  </si>
  <si>
    <t>CCS</t>
  </si>
  <si>
    <t>SCL</t>
  </si>
  <si>
    <t>UIO</t>
  </si>
  <si>
    <t>20 dec-29dec16</t>
  </si>
  <si>
    <t>till 15jun17</t>
  </si>
  <si>
    <t>1m for V</t>
  </si>
  <si>
    <t>3m for R</t>
  </si>
  <si>
    <t>150eur bofore departure</t>
  </si>
  <si>
    <t>non ref</t>
  </si>
  <si>
    <t>APEX</t>
  </si>
  <si>
    <t>EUR</t>
  </si>
  <si>
    <t>All-inProp. Rub</t>
  </si>
  <si>
    <t>All in Prop RUB</t>
  </si>
  <si>
    <t>V1PRRU</t>
  </si>
  <si>
    <t>R1PRRU</t>
  </si>
  <si>
    <t>MVD</t>
  </si>
  <si>
    <t>6d/su</t>
  </si>
  <si>
    <t>POA</t>
  </si>
  <si>
    <t>ACC</t>
  </si>
  <si>
    <t>VPRRU</t>
  </si>
  <si>
    <t>CPT</t>
  </si>
  <si>
    <t>JNB</t>
  </si>
  <si>
    <t>MBA</t>
  </si>
  <si>
    <t>NBO</t>
  </si>
  <si>
    <t>WDH</t>
  </si>
  <si>
    <t>ZNZ</t>
  </si>
  <si>
    <t>AUA</t>
  </si>
  <si>
    <t>BON</t>
  </si>
  <si>
    <t>CUR</t>
  </si>
  <si>
    <t>N1PRRU</t>
  </si>
  <si>
    <t>SDQ</t>
  </si>
  <si>
    <t>MRU</t>
  </si>
  <si>
    <t>RUN</t>
  </si>
  <si>
    <t>TNR</t>
  </si>
  <si>
    <t>SCOPE</t>
  </si>
  <si>
    <t>Farebase</t>
  </si>
  <si>
    <t>R1PRRU / N1PRRU</t>
  </si>
  <si>
    <t>O&amp;Ds</t>
  </si>
  <si>
    <t>Latine America</t>
  </si>
  <si>
    <t>COMMENTS</t>
  </si>
  <si>
    <t>DREAM DEAL</t>
  </si>
  <si>
    <t xml:space="preserve">FOOTNOTE </t>
  </si>
  <si>
    <t>TICKETING DATE (from - to)</t>
  </si>
  <si>
    <t>20DEC-29DEC</t>
  </si>
  <si>
    <t>TRAVEL DATE (from - to)</t>
  </si>
  <si>
    <t>asap till 15JUN17</t>
  </si>
  <si>
    <t>BLACK OUT DATE (from - to)</t>
  </si>
  <si>
    <t xml:space="preserve">OUTBOUND -  TRAVEL IS NOT PERMITTED 15DEC 16 THROUGH 26DEC 16.         INBOUND -     TRAVEL IS NOT PERMITTED 01JAN 17 THROUGH 09JAN 17.                              </t>
  </si>
  <si>
    <t>KEY CATEGORIES</t>
  </si>
  <si>
    <t>ADVANCE PURCHASE</t>
  </si>
  <si>
    <t>7D</t>
  </si>
  <si>
    <t>none</t>
  </si>
  <si>
    <t xml:space="preserve">MINIMUM STAY </t>
  </si>
  <si>
    <t xml:space="preserve">MAXIMUM STAY </t>
  </si>
  <si>
    <t>1M</t>
  </si>
  <si>
    <t>3M</t>
  </si>
  <si>
    <t>CHANGE BEFORE</t>
  </si>
  <si>
    <t>150 EUR</t>
  </si>
  <si>
    <t>CHANGE AFTER</t>
  </si>
  <si>
    <t>not allowed</t>
  </si>
  <si>
    <t>CANCELLATION BEFORE</t>
  </si>
  <si>
    <t>CANCELLATION AFTER</t>
  </si>
  <si>
    <t>ADD-ON ORIGIN</t>
  </si>
  <si>
    <t>YES</t>
  </si>
  <si>
    <t>ADD-ON DESTINATION</t>
  </si>
  <si>
    <t>OTHERS</t>
  </si>
  <si>
    <t>STOPOVERS</t>
  </si>
  <si>
    <t>1 permitted per bound (paid)</t>
  </si>
  <si>
    <t>SINGLE OPEN JAW</t>
  </si>
  <si>
    <t>Allowed</t>
  </si>
  <si>
    <t>DOUBLE OPEN JAW</t>
  </si>
  <si>
    <t>CHILDREN DISCOUNT (CHD)</t>
  </si>
  <si>
    <t>charge 75% of adult</t>
  </si>
  <si>
    <t>INFANT DISCOUNT (INF)</t>
  </si>
  <si>
    <t>charge 10% of adult</t>
  </si>
  <si>
    <t>UM</t>
  </si>
  <si>
    <t>charge 100% with UM fee</t>
  </si>
  <si>
    <t>TICKETING</t>
  </si>
  <si>
    <t>TTL</t>
  </si>
  <si>
    <t xml:space="preserve">SURCHARGE (Weekend) </t>
  </si>
  <si>
    <t>COMBINATIONS AF-AF, KL-KL</t>
  </si>
  <si>
    <t xml:space="preserve">COMBINATIONS AF - KL </t>
  </si>
  <si>
    <t>DISTRIBUTION</t>
  </si>
  <si>
    <t>FILING TYPE</t>
  </si>
  <si>
    <t>Routing</t>
  </si>
  <si>
    <t>APPLICATION</t>
  </si>
  <si>
    <t>RT</t>
  </si>
  <si>
    <t>CAPACITY LIMITATIONS</t>
  </si>
  <si>
    <t>TRANSCODAGE</t>
  </si>
  <si>
    <t>FARE TYPE CODE (FTC)</t>
  </si>
  <si>
    <t>=&gt; Put in RED to HIGHLIGHT conditions different from usual set up</t>
  </si>
  <si>
    <t>7d for v class no for R</t>
  </si>
  <si>
    <t>DPS</t>
  </si>
  <si>
    <t>MNL</t>
  </si>
  <si>
    <t>TYO</t>
  </si>
  <si>
    <t>NO</t>
  </si>
  <si>
    <t>7d/su</t>
  </si>
  <si>
    <t>ATL</t>
  </si>
  <si>
    <t>RLPRRU</t>
  </si>
  <si>
    <t>VLPRRU</t>
  </si>
  <si>
    <t>BOS</t>
  </si>
  <si>
    <t>CHI</t>
  </si>
  <si>
    <t>DEN</t>
  </si>
  <si>
    <t>DFW</t>
  </si>
  <si>
    <t>DTT</t>
  </si>
  <si>
    <t>HOU</t>
  </si>
  <si>
    <t>LAS</t>
  </si>
  <si>
    <t>LAX</t>
  </si>
  <si>
    <t>MIA</t>
  </si>
  <si>
    <t xml:space="preserve">            </t>
  </si>
  <si>
    <t>NYC</t>
  </si>
  <si>
    <t>ORL</t>
  </si>
  <si>
    <t>SEA</t>
  </si>
  <si>
    <t>SFO</t>
  </si>
  <si>
    <t>WAS</t>
  </si>
  <si>
    <t>YMQ</t>
  </si>
  <si>
    <t>YTO</t>
  </si>
  <si>
    <t>YVR</t>
  </si>
  <si>
    <t>YYC</t>
  </si>
  <si>
    <t>MEX</t>
  </si>
  <si>
    <t>CUN</t>
  </si>
  <si>
    <t>7d for V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</si>
</sst>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name val="Arial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0"/>
      <name val="Arial Narrow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1"/>
      <color theme="3"/>
      <name val="Arial"/>
      <family val="2"/>
    </font>
    <font>
      <b/>
      <sz val="11"/>
      <color theme="3"/>
      <name val="Verdana"/>
      <family val="2"/>
    </font>
    <font>
      <sz val="11"/>
      <color theme="3"/>
      <name val="Verdana"/>
      <family val="2"/>
    </font>
    <font>
      <sz val="11"/>
      <color theme="3"/>
      <name val="Arial"/>
      <family val="2"/>
    </font>
    <font>
      <sz val="14"/>
      <name val="System"/>
      <family val="2"/>
    </font>
    <font>
      <b/>
      <sz val="11"/>
      <color rgb="FFFF0000"/>
      <name val="Verdana"/>
      <family val="2"/>
    </font>
    <font>
      <b/>
      <sz val="11"/>
      <color theme="1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0" fillId="0" borderId="0"/>
    <xf numFmtId="0" fontId="27" fillId="0" borderId="0"/>
  </cellStyleXfs>
  <cellXfs count="153">
    <xf numFmtId="0" fontId="0" fillId="0" borderId="0" xfId="0"/>
    <xf numFmtId="0" fontId="6" fillId="2" borderId="0" xfId="0" applyFont="1" applyFill="1"/>
    <xf numFmtId="0" fontId="7" fillId="2" borderId="0" xfId="1" applyFont="1" applyFill="1" applyBorder="1"/>
    <xf numFmtId="0" fontId="8" fillId="2" borderId="0" xfId="0" applyFont="1" applyFill="1"/>
    <xf numFmtId="0" fontId="0" fillId="2" borderId="0" xfId="0" applyFill="1"/>
    <xf numFmtId="0" fontId="5" fillId="2" borderId="1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5" fillId="2" borderId="13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0" fontId="7" fillId="2" borderId="0" xfId="0" applyFont="1" applyFill="1"/>
    <xf numFmtId="0" fontId="5" fillId="3" borderId="17" xfId="0" applyFont="1" applyFill="1" applyBorder="1" applyAlignment="1">
      <alignment horizontal="center"/>
    </xf>
    <xf numFmtId="0" fontId="0" fillId="4" borderId="18" xfId="0" applyFill="1" applyBorder="1"/>
    <xf numFmtId="1" fontId="13" fillId="5" borderId="13" xfId="0" applyNumberFormat="1" applyFont="1" applyFill="1" applyBorder="1" applyAlignment="1">
      <alignment horizontal="center"/>
    </xf>
    <xf numFmtId="0" fontId="10" fillId="0" borderId="6" xfId="2" applyBorder="1"/>
    <xf numFmtId="0" fontId="10" fillId="0" borderId="3" xfId="2" applyBorder="1"/>
    <xf numFmtId="0" fontId="12" fillId="0" borderId="3" xfId="2" applyFont="1" applyBorder="1"/>
    <xf numFmtId="0" fontId="5" fillId="2" borderId="0" xfId="0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1" fontId="13" fillId="2" borderId="0" xfId="0" applyNumberFormat="1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16" fillId="0" borderId="6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5" fillId="5" borderId="3" xfId="3" applyFont="1" applyFill="1" applyBorder="1"/>
    <xf numFmtId="0" fontId="5" fillId="3" borderId="11" xfId="0" applyFont="1" applyFill="1" applyBorder="1" applyAlignment="1">
      <alignment vertical="center"/>
    </xf>
    <xf numFmtId="0" fontId="10" fillId="0" borderId="19" xfId="2" applyBorder="1"/>
    <xf numFmtId="0" fontId="19" fillId="2" borderId="0" xfId="0" applyFont="1" applyFill="1" applyBorder="1" applyAlignment="1">
      <alignment horizontal="center"/>
    </xf>
    <xf numFmtId="0" fontId="15" fillId="5" borderId="3" xfId="0" applyFont="1" applyFill="1" applyBorder="1" applyAlignment="1">
      <alignment vertical="center"/>
    </xf>
    <xf numFmtId="0" fontId="15" fillId="5" borderId="3" xfId="3" applyFont="1" applyFill="1" applyBorder="1" applyAlignment="1">
      <alignment vertical="center"/>
    </xf>
    <xf numFmtId="0" fontId="10" fillId="4" borderId="20" xfId="0" applyFont="1" applyFill="1" applyBorder="1"/>
    <xf numFmtId="0" fontId="5" fillId="2" borderId="0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15" fillId="5" borderId="3" xfId="2" applyFont="1" applyFill="1" applyBorder="1"/>
    <xf numFmtId="1" fontId="13" fillId="5" borderId="3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1" fontId="15" fillId="5" borderId="9" xfId="0" applyNumberFormat="1" applyFont="1" applyFill="1" applyBorder="1"/>
    <xf numFmtId="0" fontId="19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" fontId="5" fillId="2" borderId="11" xfId="0" applyNumberFormat="1" applyFont="1" applyFill="1" applyBorder="1" applyAlignment="1">
      <alignment horizontal="center"/>
    </xf>
    <xf numFmtId="0" fontId="5" fillId="2" borderId="11" xfId="0" applyNumberFormat="1" applyFont="1" applyFill="1" applyBorder="1" applyAlignment="1">
      <alignment horizontal="center"/>
    </xf>
    <xf numFmtId="1" fontId="15" fillId="5" borderId="12" xfId="0" applyNumberFormat="1" applyFont="1" applyFill="1" applyBorder="1"/>
    <xf numFmtId="0" fontId="5" fillId="2" borderId="19" xfId="0" applyFont="1" applyFill="1" applyBorder="1" applyAlignment="1">
      <alignment horizontal="center"/>
    </xf>
    <xf numFmtId="1" fontId="5" fillId="2" borderId="19" xfId="0" applyNumberFormat="1" applyFont="1" applyFill="1" applyBorder="1" applyAlignment="1">
      <alignment horizontal="center"/>
    </xf>
    <xf numFmtId="0" fontId="5" fillId="2" borderId="19" xfId="0" applyNumberFormat="1" applyFont="1" applyFill="1" applyBorder="1" applyAlignment="1">
      <alignment horizontal="center"/>
    </xf>
    <xf numFmtId="0" fontId="19" fillId="2" borderId="22" xfId="0" applyFont="1" applyFill="1" applyBorder="1" applyAlignment="1">
      <alignment horizontal="center"/>
    </xf>
    <xf numFmtId="0" fontId="12" fillId="0" borderId="3" xfId="3" applyFont="1" applyFill="1" applyBorder="1"/>
    <xf numFmtId="0" fontId="12" fillId="0" borderId="11" xfId="3" applyFont="1" applyFill="1" applyBorder="1"/>
    <xf numFmtId="0" fontId="10" fillId="0" borderId="3" xfId="2" applyFill="1" applyBorder="1"/>
    <xf numFmtId="0" fontId="10" fillId="0" borderId="3" xfId="3" applyFill="1" applyBorder="1"/>
    <xf numFmtId="0" fontId="10" fillId="0" borderId="11" xfId="3" applyFill="1" applyBorder="1"/>
    <xf numFmtId="0" fontId="10" fillId="0" borderId="19" xfId="2" applyFill="1" applyBorder="1"/>
    <xf numFmtId="0" fontId="10" fillId="0" borderId="3" xfId="2" applyFont="1" applyFill="1" applyBorder="1"/>
    <xf numFmtId="0" fontId="12" fillId="0" borderId="24" xfId="3" applyFont="1" applyFill="1" applyBorder="1"/>
    <xf numFmtId="0" fontId="10" fillId="0" borderId="19" xfId="2" applyFont="1" applyFill="1" applyBorder="1"/>
    <xf numFmtId="0" fontId="14" fillId="0" borderId="0" xfId="2" applyFont="1" applyFill="1" applyBorder="1"/>
    <xf numFmtId="0" fontId="14" fillId="0" borderId="3" xfId="2" applyFont="1" applyFill="1" applyBorder="1"/>
    <xf numFmtId="0" fontId="10" fillId="0" borderId="3" xfId="3" applyFont="1" applyFill="1" applyBorder="1"/>
    <xf numFmtId="0" fontId="10" fillId="0" borderId="11" xfId="3" applyFont="1" applyFill="1" applyBorder="1"/>
    <xf numFmtId="0" fontId="20" fillId="0" borderId="0" xfId="0" applyFont="1" applyBorder="1" applyAlignment="1">
      <alignment vertical="center"/>
    </xf>
    <xf numFmtId="0" fontId="0" fillId="0" borderId="0" xfId="0"/>
    <xf numFmtId="0" fontId="2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wrapText="1"/>
    </xf>
    <xf numFmtId="0" fontId="15" fillId="0" borderId="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3" fillId="0" borderId="3" xfId="0" applyFont="1" applyFill="1" applyBorder="1" applyAlignment="1">
      <alignment horizontal="center" wrapText="1"/>
    </xf>
    <xf numFmtId="0" fontId="24" fillId="0" borderId="3" xfId="0" applyFont="1" applyBorder="1" applyAlignment="1">
      <alignment horizontal="center" wrapText="1"/>
    </xf>
    <xf numFmtId="0" fontId="25" fillId="0" borderId="3" xfId="0" applyFont="1" applyBorder="1" applyAlignment="1">
      <alignment wrapText="1"/>
    </xf>
    <xf numFmtId="0" fontId="22" fillId="0" borderId="0" xfId="0" applyFont="1" applyBorder="1" applyAlignment="1"/>
    <xf numFmtId="0" fontId="26" fillId="0" borderId="3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wrapText="1"/>
    </xf>
    <xf numFmtId="14" fontId="26" fillId="0" borderId="3" xfId="4" applyNumberFormat="1" applyFont="1" applyFill="1" applyBorder="1" applyAlignment="1">
      <alignment horizontal="left" vertical="center" wrapText="1"/>
    </xf>
    <xf numFmtId="49" fontId="26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6" fillId="5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 indent="1"/>
    </xf>
    <xf numFmtId="0" fontId="15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wrapText="1"/>
    </xf>
    <xf numFmtId="49" fontId="26" fillId="0" borderId="3" xfId="4" applyNumberFormat="1" applyFont="1" applyFill="1" applyBorder="1" applyAlignment="1">
      <alignment horizontal="left" vertical="center" wrapText="1"/>
    </xf>
    <xf numFmtId="9" fontId="26" fillId="0" borderId="3" xfId="4" applyNumberFormat="1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wrapText="1"/>
    </xf>
    <xf numFmtId="0" fontId="25" fillId="0" borderId="3" xfId="0" applyFont="1" applyFill="1" applyBorder="1" applyAlignment="1">
      <alignment wrapText="1"/>
    </xf>
    <xf numFmtId="0" fontId="22" fillId="0" borderId="0" xfId="0" applyFont="1" applyFill="1" applyBorder="1" applyAlignment="1"/>
    <xf numFmtId="0" fontId="26" fillId="0" borderId="3" xfId="4" applyFont="1" applyFill="1" applyBorder="1" applyAlignment="1">
      <alignment horizontal="left" vertical="center" wrapText="1"/>
    </xf>
    <xf numFmtId="9" fontId="26" fillId="0" borderId="3" xfId="0" applyNumberFormat="1" applyFont="1" applyFill="1" applyBorder="1" applyAlignment="1">
      <alignment horizontal="left" vertical="center" wrapText="1"/>
    </xf>
    <xf numFmtId="0" fontId="28" fillId="0" borderId="0" xfId="0" quotePrefix="1" applyFont="1" applyFill="1" applyBorder="1" applyAlignment="1"/>
    <xf numFmtId="0" fontId="0" fillId="0" borderId="0" xfId="0" applyFont="1" applyFill="1" applyBorder="1" applyAlignment="1">
      <alignment horizontal="left"/>
    </xf>
    <xf numFmtId="0" fontId="21" fillId="0" borderId="0" xfId="0" applyFont="1" applyFill="1" applyBorder="1" applyAlignment="1"/>
    <xf numFmtId="0" fontId="11" fillId="0" borderId="8" xfId="0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15" fillId="5" borderId="6" xfId="0" applyFont="1" applyFill="1" applyBorder="1" applyAlignment="1">
      <alignment vertical="center"/>
    </xf>
    <xf numFmtId="0" fontId="11" fillId="5" borderId="6" xfId="0" applyFont="1" applyFill="1" applyBorder="1" applyAlignment="1">
      <alignment horizontal="right" vertical="center"/>
    </xf>
    <xf numFmtId="0" fontId="11" fillId="5" borderId="3" xfId="0" applyFont="1" applyFill="1" applyBorder="1" applyAlignment="1">
      <alignment horizontal="right" vertical="center"/>
    </xf>
    <xf numFmtId="0" fontId="11" fillId="5" borderId="3" xfId="3" applyFont="1" applyFill="1" applyBorder="1" applyAlignment="1">
      <alignment horizontal="right" vertical="center"/>
    </xf>
    <xf numFmtId="0" fontId="11" fillId="5" borderId="3" xfId="3" applyFont="1" applyFill="1" applyBorder="1"/>
    <xf numFmtId="0" fontId="11" fillId="5" borderId="3" xfId="2" applyFont="1" applyFill="1" applyBorder="1"/>
    <xf numFmtId="0" fontId="11" fillId="5" borderId="19" xfId="0" applyFont="1" applyFill="1" applyBorder="1" applyAlignment="1">
      <alignment horizontal="right" vertical="center"/>
    </xf>
    <xf numFmtId="0" fontId="11" fillId="5" borderId="13" xfId="0" applyFont="1" applyFill="1" applyBorder="1" applyAlignment="1">
      <alignment horizontal="right" vertical="center"/>
    </xf>
    <xf numFmtId="0" fontId="11" fillId="5" borderId="25" xfId="3" applyFont="1" applyFill="1" applyBorder="1"/>
    <xf numFmtId="0" fontId="15" fillId="5" borderId="11" xfId="3" applyFont="1" applyFill="1" applyBorder="1"/>
    <xf numFmtId="1" fontId="15" fillId="5" borderId="7" xfId="0" applyNumberFormat="1" applyFont="1" applyFill="1" applyBorder="1"/>
    <xf numFmtId="0" fontId="5" fillId="3" borderId="12" xfId="0" applyFont="1" applyFill="1" applyBorder="1" applyAlignment="1">
      <alignment horizontal="center"/>
    </xf>
    <xf numFmtId="0" fontId="10" fillId="4" borderId="26" xfId="0" applyFont="1" applyFill="1" applyBorder="1"/>
    <xf numFmtId="0" fontId="11" fillId="2" borderId="16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29" fillId="0" borderId="28" xfId="2" applyFont="1" applyFill="1" applyBorder="1"/>
    <xf numFmtId="0" fontId="13" fillId="2" borderId="13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1" fontId="13" fillId="2" borderId="9" xfId="0" applyNumberFormat="1" applyFont="1" applyFill="1" applyBorder="1" applyAlignment="1">
      <alignment horizontal="center"/>
    </xf>
    <xf numFmtId="1" fontId="12" fillId="5" borderId="26" xfId="0" applyNumberFormat="1" applyFont="1" applyFill="1" applyBorder="1"/>
    <xf numFmtId="0" fontId="11" fillId="2" borderId="8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1" fontId="13" fillId="2" borderId="3" xfId="0" applyNumberFormat="1" applyFont="1" applyFill="1" applyBorder="1" applyAlignment="1">
      <alignment horizontal="center"/>
    </xf>
    <xf numFmtId="0" fontId="30" fillId="2" borderId="0" xfId="0" applyFont="1" applyFill="1"/>
    <xf numFmtId="0" fontId="29" fillId="0" borderId="29" xfId="2" applyFont="1" applyFill="1" applyBorder="1"/>
    <xf numFmtId="0" fontId="13" fillId="2" borderId="3" xfId="0" applyFont="1" applyFill="1" applyBorder="1" applyAlignment="1">
      <alignment horizontal="center"/>
    </xf>
    <xf numFmtId="0" fontId="29" fillId="0" borderId="30" xfId="2" applyFont="1" applyFill="1" applyBorder="1"/>
    <xf numFmtId="1" fontId="13" fillId="5" borderId="27" xfId="0" applyNumberFormat="1" applyFont="1" applyFill="1" applyBorder="1" applyAlignment="1">
      <alignment horizontal="center"/>
    </xf>
    <xf numFmtId="1" fontId="13" fillId="5" borderId="11" xfId="0" applyNumberFormat="1" applyFont="1" applyFill="1" applyBorder="1" applyAlignment="1">
      <alignment horizontal="center"/>
    </xf>
    <xf numFmtId="0" fontId="0" fillId="0" borderId="19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3" xfId="3"/>
    <cellStyle name="Normal 4" xfId="1"/>
    <cellStyle name="Normal_20100218 - JP AF BdC NRT NPROMO v1.0a 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160020</xdr:rowOff>
    </xdr:from>
    <xdr:to>
      <xdr:col>17</xdr:col>
      <xdr:colOff>19050</xdr:colOff>
      <xdr:row>5</xdr:row>
      <xdr:rowOff>45720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0020"/>
          <a:ext cx="10325100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160020</xdr:rowOff>
    </xdr:from>
    <xdr:to>
      <xdr:col>16</xdr:col>
      <xdr:colOff>666750</xdr:colOff>
      <xdr:row>5</xdr:row>
      <xdr:rowOff>45720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0020"/>
          <a:ext cx="10325100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160020</xdr:rowOff>
    </xdr:from>
    <xdr:to>
      <xdr:col>16</xdr:col>
      <xdr:colOff>666750</xdr:colOff>
      <xdr:row>5</xdr:row>
      <xdr:rowOff>45720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0020"/>
          <a:ext cx="10325100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Q75"/>
  <sheetViews>
    <sheetView tabSelected="1" workbookViewId="0">
      <selection activeCell="Q62" sqref="Q62"/>
    </sheetView>
  </sheetViews>
  <sheetFormatPr defaultColWidth="8.85546875" defaultRowHeight="15"/>
  <cols>
    <col min="1" max="1" width="3.85546875" style="4" customWidth="1"/>
    <col min="2" max="2" width="6.28515625" style="4" bestFit="1" customWidth="1"/>
    <col min="3" max="3" width="6" style="4" bestFit="1" customWidth="1"/>
    <col min="4" max="6" width="8.85546875" style="4"/>
    <col min="7" max="7" width="13.28515625" style="4" customWidth="1"/>
    <col min="8" max="8" width="7.85546875" style="4" customWidth="1"/>
    <col min="9" max="9" width="9.5703125" style="4" bestFit="1" customWidth="1"/>
    <col min="10" max="10" width="13.5703125" style="4" bestFit="1" customWidth="1"/>
    <col min="11" max="11" width="12.140625" style="4" customWidth="1"/>
    <col min="12" max="15" width="8.85546875" style="4"/>
    <col min="16" max="16" width="9.5703125" style="4" bestFit="1" customWidth="1"/>
    <col min="17" max="17" width="14.28515625" style="4" bestFit="1" customWidth="1"/>
    <col min="18" max="18" width="28.140625" style="4" bestFit="1" customWidth="1"/>
    <col min="19" max="16384" width="8.85546875" style="4"/>
  </cols>
  <sheetData>
    <row r="6" spans="2:17" ht="15.75" thickBot="1"/>
    <row r="7" spans="2:17" ht="15.75" thickBot="1">
      <c r="B7" s="20" t="s">
        <v>0</v>
      </c>
      <c r="C7" s="11" t="s">
        <v>1</v>
      </c>
      <c r="D7" s="12" t="s">
        <v>1</v>
      </c>
      <c r="E7" s="13" t="s">
        <v>1</v>
      </c>
      <c r="F7" s="21" t="s">
        <v>2</v>
      </c>
      <c r="G7" s="13" t="s">
        <v>1</v>
      </c>
      <c r="H7" s="13" t="s">
        <v>1</v>
      </c>
      <c r="I7" s="14" t="s">
        <v>1</v>
      </c>
      <c r="J7" s="28"/>
      <c r="K7" s="12" t="s">
        <v>1</v>
      </c>
      <c r="L7" s="13" t="s">
        <v>1</v>
      </c>
      <c r="M7" s="21" t="s">
        <v>3</v>
      </c>
      <c r="N7" s="13" t="s">
        <v>1</v>
      </c>
      <c r="O7" s="13" t="s">
        <v>1</v>
      </c>
      <c r="P7" s="15" t="s">
        <v>1</v>
      </c>
      <c r="Q7" s="29"/>
    </row>
    <row r="8" spans="2:17" ht="15.75" thickBot="1">
      <c r="B8" s="16" t="s">
        <v>4</v>
      </c>
      <c r="C8" s="16" t="s">
        <v>5</v>
      </c>
      <c r="D8" s="17" t="s">
        <v>6</v>
      </c>
      <c r="E8" s="18" t="s">
        <v>7</v>
      </c>
      <c r="F8" s="18" t="s">
        <v>8</v>
      </c>
      <c r="G8" s="18" t="s">
        <v>9</v>
      </c>
      <c r="H8" s="18" t="s">
        <v>10</v>
      </c>
      <c r="I8" s="19" t="s">
        <v>11</v>
      </c>
      <c r="J8" s="19" t="s">
        <v>41</v>
      </c>
      <c r="K8" s="17" t="s">
        <v>6</v>
      </c>
      <c r="L8" s="18" t="s">
        <v>7</v>
      </c>
      <c r="M8" s="44" t="s">
        <v>8</v>
      </c>
      <c r="N8" s="18" t="s">
        <v>9</v>
      </c>
      <c r="O8" s="18" t="s">
        <v>10</v>
      </c>
      <c r="P8" s="117" t="s">
        <v>11</v>
      </c>
      <c r="Q8" s="49" t="s">
        <v>42</v>
      </c>
    </row>
    <row r="9" spans="2:17" ht="16.5">
      <c r="B9" s="37" t="s">
        <v>12</v>
      </c>
      <c r="C9" s="39" t="s">
        <v>13</v>
      </c>
      <c r="D9" s="31" t="s">
        <v>44</v>
      </c>
      <c r="E9" s="5" t="s">
        <v>40</v>
      </c>
      <c r="F9" s="5"/>
      <c r="G9" s="5"/>
      <c r="H9" s="5"/>
      <c r="I9" s="119">
        <v>874</v>
      </c>
      <c r="J9" s="146">
        <f>I9*65.5</f>
        <v>57247</v>
      </c>
      <c r="K9" s="31" t="s">
        <v>44</v>
      </c>
      <c r="L9" s="6" t="s">
        <v>40</v>
      </c>
      <c r="M9" s="24"/>
      <c r="N9" s="24"/>
      <c r="O9" s="23"/>
      <c r="P9" s="118">
        <f>I9</f>
        <v>874</v>
      </c>
      <c r="Q9" s="128">
        <f>J9</f>
        <v>57247</v>
      </c>
    </row>
    <row r="10" spans="2:17" ht="16.5">
      <c r="B10" s="38" t="s">
        <v>12</v>
      </c>
      <c r="C10" s="40" t="s">
        <v>13</v>
      </c>
      <c r="D10" s="32" t="s">
        <v>43</v>
      </c>
      <c r="E10" s="5" t="s">
        <v>40</v>
      </c>
      <c r="F10" s="5"/>
      <c r="G10" s="5"/>
      <c r="H10" s="5"/>
      <c r="I10" s="120">
        <v>710</v>
      </c>
      <c r="J10" s="53">
        <f t="shared" ref="J10:J14" si="0">I10*65.5</f>
        <v>46505</v>
      </c>
      <c r="K10" s="32" t="s">
        <v>43</v>
      </c>
      <c r="L10" s="6" t="s">
        <v>40</v>
      </c>
      <c r="M10" s="24"/>
      <c r="N10" s="24"/>
      <c r="O10" s="23"/>
      <c r="P10" s="47">
        <f>I10</f>
        <v>710</v>
      </c>
      <c r="Q10" s="55">
        <f t="shared" ref="Q10:Q62" si="1">J10</f>
        <v>46505</v>
      </c>
    </row>
    <row r="11" spans="2:17" ht="16.5">
      <c r="B11" s="38" t="s">
        <v>12</v>
      </c>
      <c r="C11" s="41" t="s">
        <v>14</v>
      </c>
      <c r="D11" s="32" t="s">
        <v>44</v>
      </c>
      <c r="E11" s="5" t="s">
        <v>40</v>
      </c>
      <c r="F11" s="5"/>
      <c r="G11" s="5"/>
      <c r="H11" s="5"/>
      <c r="I11" s="121">
        <v>918</v>
      </c>
      <c r="J11" s="53">
        <f t="shared" si="0"/>
        <v>60129</v>
      </c>
      <c r="K11" s="32" t="s">
        <v>44</v>
      </c>
      <c r="L11" s="6" t="s">
        <v>40</v>
      </c>
      <c r="M11" s="24"/>
      <c r="N11" s="24"/>
      <c r="O11" s="23"/>
      <c r="P11" s="47">
        <f>I11</f>
        <v>918</v>
      </c>
      <c r="Q11" s="55">
        <f t="shared" si="1"/>
        <v>60129</v>
      </c>
    </row>
    <row r="12" spans="2:17" ht="16.5">
      <c r="B12" s="38" t="s">
        <v>12</v>
      </c>
      <c r="C12" s="41" t="s">
        <v>14</v>
      </c>
      <c r="D12" s="32" t="s">
        <v>43</v>
      </c>
      <c r="E12" s="5" t="s">
        <v>40</v>
      </c>
      <c r="F12" s="5"/>
      <c r="G12" s="5"/>
      <c r="H12" s="22"/>
      <c r="I12" s="121">
        <v>792</v>
      </c>
      <c r="J12" s="53">
        <f t="shared" si="0"/>
        <v>51876</v>
      </c>
      <c r="K12" s="32" t="s">
        <v>43</v>
      </c>
      <c r="L12" s="6" t="s">
        <v>40</v>
      </c>
      <c r="M12" s="24"/>
      <c r="N12" s="24"/>
      <c r="O12" s="22"/>
      <c r="P12" s="47">
        <f>I12</f>
        <v>792</v>
      </c>
      <c r="Q12" s="55">
        <f t="shared" si="1"/>
        <v>51876</v>
      </c>
    </row>
    <row r="13" spans="2:17" ht="16.5">
      <c r="B13" s="38" t="s">
        <v>12</v>
      </c>
      <c r="C13" s="41" t="s">
        <v>30</v>
      </c>
      <c r="D13" s="32" t="s">
        <v>44</v>
      </c>
      <c r="E13" s="5" t="s">
        <v>40</v>
      </c>
      <c r="F13" s="5"/>
      <c r="G13" s="5"/>
      <c r="H13" s="22"/>
      <c r="I13" s="121">
        <v>958</v>
      </c>
      <c r="J13" s="53">
        <f t="shared" si="0"/>
        <v>62749</v>
      </c>
      <c r="K13" s="32" t="s">
        <v>44</v>
      </c>
      <c r="L13" s="6" t="s">
        <v>40</v>
      </c>
      <c r="M13" s="24"/>
      <c r="N13" s="24"/>
      <c r="O13" s="22"/>
      <c r="P13" s="47">
        <f>I13</f>
        <v>958</v>
      </c>
      <c r="Q13" s="55">
        <f t="shared" si="1"/>
        <v>62749</v>
      </c>
    </row>
    <row r="14" spans="2:17" ht="16.5">
      <c r="B14" s="38" t="s">
        <v>12</v>
      </c>
      <c r="C14" s="41" t="s">
        <v>30</v>
      </c>
      <c r="D14" s="32" t="s">
        <v>43</v>
      </c>
      <c r="E14" s="5" t="s">
        <v>40</v>
      </c>
      <c r="F14" s="5"/>
      <c r="G14" s="5"/>
      <c r="H14" s="22"/>
      <c r="I14" s="121">
        <v>857</v>
      </c>
      <c r="J14" s="30">
        <f t="shared" si="0"/>
        <v>56133.5</v>
      </c>
      <c r="K14" s="32" t="s">
        <v>43</v>
      </c>
      <c r="L14" s="6" t="s">
        <v>40</v>
      </c>
      <c r="M14" s="24"/>
      <c r="N14" s="24"/>
      <c r="O14" s="22"/>
      <c r="P14" s="47">
        <f>I14</f>
        <v>857</v>
      </c>
      <c r="Q14" s="55">
        <f t="shared" si="1"/>
        <v>56133.5</v>
      </c>
    </row>
    <row r="15" spans="2:17" ht="16.5">
      <c r="B15" s="38" t="s">
        <v>12</v>
      </c>
      <c r="C15" s="41" t="s">
        <v>15</v>
      </c>
      <c r="D15" s="32" t="s">
        <v>44</v>
      </c>
      <c r="E15" s="5" t="s">
        <v>40</v>
      </c>
      <c r="F15" s="5"/>
      <c r="G15" s="5"/>
      <c r="H15" s="22"/>
      <c r="I15" s="120"/>
      <c r="J15" s="30"/>
      <c r="K15" s="32" t="s">
        <v>44</v>
      </c>
      <c r="L15" s="6" t="s">
        <v>40</v>
      </c>
      <c r="M15" s="24"/>
      <c r="N15" s="24"/>
      <c r="O15" s="22"/>
      <c r="P15" s="48">
        <v>1129</v>
      </c>
      <c r="Q15" s="55">
        <f>P15*65.5</f>
        <v>73949.5</v>
      </c>
    </row>
    <row r="16" spans="2:17" ht="16.5">
      <c r="B16" s="38" t="s">
        <v>12</v>
      </c>
      <c r="C16" s="41" t="s">
        <v>15</v>
      </c>
      <c r="D16" s="32" t="s">
        <v>43</v>
      </c>
      <c r="E16" s="5" t="s">
        <v>40</v>
      </c>
      <c r="F16" s="5"/>
      <c r="G16" s="5"/>
      <c r="H16" s="22"/>
      <c r="I16" s="120"/>
      <c r="J16" s="30"/>
      <c r="K16" s="32" t="s">
        <v>43</v>
      </c>
      <c r="L16" s="6" t="s">
        <v>40</v>
      </c>
      <c r="M16" s="24"/>
      <c r="N16" s="24"/>
      <c r="O16" s="22"/>
      <c r="P16" s="48">
        <v>999</v>
      </c>
      <c r="Q16" s="55">
        <f>P16*65.5</f>
        <v>65434.5</v>
      </c>
    </row>
    <row r="17" spans="2:17" ht="16.5">
      <c r="B17" s="38" t="s">
        <v>12</v>
      </c>
      <c r="C17" s="41" t="s">
        <v>16</v>
      </c>
      <c r="D17" s="32" t="s">
        <v>44</v>
      </c>
      <c r="E17" s="5" t="s">
        <v>40</v>
      </c>
      <c r="F17" s="5"/>
      <c r="G17" s="5"/>
      <c r="H17" s="22"/>
      <c r="I17" s="121">
        <v>1013</v>
      </c>
      <c r="J17" s="30">
        <f>I17*65.5</f>
        <v>66351.5</v>
      </c>
      <c r="K17" s="32" t="s">
        <v>44</v>
      </c>
      <c r="L17" s="6" t="s">
        <v>40</v>
      </c>
      <c r="M17" s="24"/>
      <c r="N17" s="24"/>
      <c r="O17" s="22"/>
      <c r="P17" s="48">
        <v>1013</v>
      </c>
      <c r="Q17" s="55">
        <f t="shared" si="1"/>
        <v>66351.5</v>
      </c>
    </row>
    <row r="18" spans="2:17" ht="16.5">
      <c r="B18" s="38" t="s">
        <v>12</v>
      </c>
      <c r="C18" s="41" t="s">
        <v>16</v>
      </c>
      <c r="D18" s="32" t="s">
        <v>43</v>
      </c>
      <c r="E18" s="5" t="s">
        <v>40</v>
      </c>
      <c r="F18" s="5"/>
      <c r="G18" s="5"/>
      <c r="H18" s="22"/>
      <c r="I18" s="121">
        <v>761</v>
      </c>
      <c r="J18" s="30">
        <f t="shared" ref="J18:J62" si="2">I18*65.5</f>
        <v>49845.5</v>
      </c>
      <c r="K18" s="32" t="s">
        <v>43</v>
      </c>
      <c r="L18" s="6" t="s">
        <v>40</v>
      </c>
      <c r="M18" s="24"/>
      <c r="N18" s="24"/>
      <c r="O18" s="22"/>
      <c r="P18" s="48">
        <v>761</v>
      </c>
      <c r="Q18" s="55">
        <f t="shared" si="1"/>
        <v>49845.5</v>
      </c>
    </row>
    <row r="19" spans="2:17" ht="16.5">
      <c r="B19" s="38" t="s">
        <v>12</v>
      </c>
      <c r="C19" s="41" t="s">
        <v>45</v>
      </c>
      <c r="D19" s="32" t="s">
        <v>44</v>
      </c>
      <c r="E19" s="5" t="s">
        <v>40</v>
      </c>
      <c r="F19" s="5"/>
      <c r="G19" s="5"/>
      <c r="H19" s="22"/>
      <c r="I19" s="122">
        <v>1006</v>
      </c>
      <c r="J19" s="30">
        <f t="shared" si="2"/>
        <v>65893</v>
      </c>
      <c r="K19" s="32" t="s">
        <v>44</v>
      </c>
      <c r="L19" s="6" t="s">
        <v>40</v>
      </c>
      <c r="M19" s="24"/>
      <c r="N19" s="24"/>
      <c r="O19" s="22"/>
      <c r="P19" s="48">
        <v>1006</v>
      </c>
      <c r="Q19" s="55">
        <f t="shared" si="1"/>
        <v>65893</v>
      </c>
    </row>
    <row r="20" spans="2:17" ht="16.5">
      <c r="B20" s="38" t="s">
        <v>12</v>
      </c>
      <c r="C20" s="41" t="s">
        <v>45</v>
      </c>
      <c r="D20" s="32" t="s">
        <v>43</v>
      </c>
      <c r="E20" s="5" t="s">
        <v>40</v>
      </c>
      <c r="F20" s="5"/>
      <c r="G20" s="5"/>
      <c r="H20" s="22"/>
      <c r="I20" s="122">
        <v>871</v>
      </c>
      <c r="J20" s="30">
        <f t="shared" si="2"/>
        <v>57050.5</v>
      </c>
      <c r="K20" s="32" t="s">
        <v>43</v>
      </c>
      <c r="L20" s="6" t="s">
        <v>40</v>
      </c>
      <c r="M20" s="24"/>
      <c r="N20" s="24"/>
      <c r="O20" s="22"/>
      <c r="P20" s="48">
        <v>871</v>
      </c>
      <c r="Q20" s="55">
        <f t="shared" si="1"/>
        <v>57050.5</v>
      </c>
    </row>
    <row r="21" spans="2:17" ht="16.5">
      <c r="B21" s="38" t="s">
        <v>12</v>
      </c>
      <c r="C21" s="41" t="s">
        <v>17</v>
      </c>
      <c r="D21" s="32" t="s">
        <v>44</v>
      </c>
      <c r="E21" s="5" t="s">
        <v>40</v>
      </c>
      <c r="F21" s="5"/>
      <c r="G21" s="5"/>
      <c r="H21" s="22"/>
      <c r="I21" s="122">
        <v>719</v>
      </c>
      <c r="J21" s="30">
        <f t="shared" si="2"/>
        <v>47094.5</v>
      </c>
      <c r="K21" s="32" t="s">
        <v>44</v>
      </c>
      <c r="L21" s="6" t="s">
        <v>40</v>
      </c>
      <c r="M21" s="24"/>
      <c r="N21" s="24"/>
      <c r="O21" s="22"/>
      <c r="P21" s="48">
        <v>719</v>
      </c>
      <c r="Q21" s="55">
        <f t="shared" si="1"/>
        <v>47094.5</v>
      </c>
    </row>
    <row r="22" spans="2:17" ht="16.5">
      <c r="B22" s="38" t="s">
        <v>12</v>
      </c>
      <c r="C22" s="41" t="s">
        <v>17</v>
      </c>
      <c r="D22" s="32" t="s">
        <v>43</v>
      </c>
      <c r="E22" s="5" t="s">
        <v>40</v>
      </c>
      <c r="F22" s="5"/>
      <c r="G22" s="5"/>
      <c r="H22" s="22"/>
      <c r="I22" s="122">
        <v>569</v>
      </c>
      <c r="J22" s="30">
        <f t="shared" si="2"/>
        <v>37269.5</v>
      </c>
      <c r="K22" s="32" t="s">
        <v>43</v>
      </c>
      <c r="L22" s="6" t="s">
        <v>40</v>
      </c>
      <c r="M22" s="24"/>
      <c r="N22" s="24"/>
      <c r="O22" s="22"/>
      <c r="P22" s="48">
        <v>569</v>
      </c>
      <c r="Q22" s="55">
        <f t="shared" si="1"/>
        <v>37269.5</v>
      </c>
    </row>
    <row r="23" spans="2:17" ht="16.5">
      <c r="B23" s="38" t="s">
        <v>12</v>
      </c>
      <c r="C23" s="41" t="s">
        <v>18</v>
      </c>
      <c r="D23" s="32" t="s">
        <v>44</v>
      </c>
      <c r="E23" s="5" t="s">
        <v>40</v>
      </c>
      <c r="F23" s="5"/>
      <c r="G23" s="5"/>
      <c r="H23" s="22"/>
      <c r="I23" s="122">
        <v>975</v>
      </c>
      <c r="J23" s="30">
        <f t="shared" si="2"/>
        <v>63862.5</v>
      </c>
      <c r="K23" s="32" t="s">
        <v>44</v>
      </c>
      <c r="L23" s="6" t="s">
        <v>40</v>
      </c>
      <c r="M23" s="24"/>
      <c r="N23" s="24"/>
      <c r="O23" s="22"/>
      <c r="P23" s="48">
        <v>975</v>
      </c>
      <c r="Q23" s="55">
        <f t="shared" si="1"/>
        <v>63862.5</v>
      </c>
    </row>
    <row r="24" spans="2:17" ht="16.5">
      <c r="B24" s="38" t="s">
        <v>12</v>
      </c>
      <c r="C24" s="41" t="s">
        <v>18</v>
      </c>
      <c r="D24" s="32" t="s">
        <v>43</v>
      </c>
      <c r="E24" s="5" t="s">
        <v>40</v>
      </c>
      <c r="F24" s="5"/>
      <c r="G24" s="5"/>
      <c r="H24" s="22"/>
      <c r="I24" s="122">
        <v>880</v>
      </c>
      <c r="J24" s="30">
        <f t="shared" si="2"/>
        <v>57640</v>
      </c>
      <c r="K24" s="45" t="s">
        <v>43</v>
      </c>
      <c r="L24" s="6" t="s">
        <v>40</v>
      </c>
      <c r="M24" s="24"/>
      <c r="N24" s="24"/>
      <c r="O24" s="22"/>
      <c r="P24" s="48">
        <v>880</v>
      </c>
      <c r="Q24" s="55">
        <f t="shared" si="1"/>
        <v>57640</v>
      </c>
    </row>
    <row r="25" spans="2:17" ht="16.5">
      <c r="B25" s="38" t="s">
        <v>12</v>
      </c>
      <c r="C25" s="41" t="s">
        <v>19</v>
      </c>
      <c r="D25" s="32" t="s">
        <v>44</v>
      </c>
      <c r="E25" s="5" t="s">
        <v>40</v>
      </c>
      <c r="F25" s="5"/>
      <c r="G25" s="5"/>
      <c r="H25" s="22"/>
      <c r="I25" s="122">
        <v>895</v>
      </c>
      <c r="J25" s="30">
        <f t="shared" si="2"/>
        <v>58622.5</v>
      </c>
      <c r="K25" s="32" t="s">
        <v>44</v>
      </c>
      <c r="L25" s="6" t="s">
        <v>40</v>
      </c>
      <c r="M25" s="24"/>
      <c r="N25" s="24"/>
      <c r="O25" s="22"/>
      <c r="P25" s="48">
        <v>895</v>
      </c>
      <c r="Q25" s="55">
        <f t="shared" si="1"/>
        <v>58622.5</v>
      </c>
    </row>
    <row r="26" spans="2:17" ht="16.5">
      <c r="B26" s="38" t="s">
        <v>12</v>
      </c>
      <c r="C26" s="41" t="s">
        <v>19</v>
      </c>
      <c r="D26" s="32" t="s">
        <v>43</v>
      </c>
      <c r="E26" s="5" t="s">
        <v>40</v>
      </c>
      <c r="F26" s="5"/>
      <c r="G26" s="5"/>
      <c r="H26" s="22"/>
      <c r="I26" s="122">
        <v>760</v>
      </c>
      <c r="J26" s="30">
        <f t="shared" si="2"/>
        <v>49780</v>
      </c>
      <c r="K26" s="32" t="s">
        <v>43</v>
      </c>
      <c r="L26" s="6" t="s">
        <v>40</v>
      </c>
      <c r="M26" s="24"/>
      <c r="N26" s="24"/>
      <c r="O26" s="22"/>
      <c r="P26" s="48">
        <v>760</v>
      </c>
      <c r="Q26" s="55">
        <f t="shared" si="1"/>
        <v>49780</v>
      </c>
    </row>
    <row r="27" spans="2:17" ht="16.5">
      <c r="B27" s="38" t="s">
        <v>12</v>
      </c>
      <c r="C27" s="41" t="s">
        <v>31</v>
      </c>
      <c r="D27" s="32" t="s">
        <v>44</v>
      </c>
      <c r="E27" s="5" t="s">
        <v>40</v>
      </c>
      <c r="F27" s="5"/>
      <c r="G27" s="5"/>
      <c r="H27" s="22"/>
      <c r="I27" s="122">
        <v>1113</v>
      </c>
      <c r="J27" s="30">
        <f t="shared" si="2"/>
        <v>72901.5</v>
      </c>
      <c r="K27" s="32" t="s">
        <v>44</v>
      </c>
      <c r="L27" s="6" t="s">
        <v>40</v>
      </c>
      <c r="M27" s="24"/>
      <c r="N27" s="24"/>
      <c r="O27" s="22"/>
      <c r="P27" s="48">
        <v>1113</v>
      </c>
      <c r="Q27" s="55">
        <f t="shared" si="1"/>
        <v>72901.5</v>
      </c>
    </row>
    <row r="28" spans="2:17" ht="16.5">
      <c r="B28" s="38" t="s">
        <v>12</v>
      </c>
      <c r="C28" s="41" t="s">
        <v>31</v>
      </c>
      <c r="D28" s="32" t="s">
        <v>43</v>
      </c>
      <c r="E28" s="5" t="s">
        <v>40</v>
      </c>
      <c r="F28" s="5"/>
      <c r="G28" s="5"/>
      <c r="H28" s="22"/>
      <c r="I28" s="122">
        <v>963</v>
      </c>
      <c r="J28" s="30">
        <f t="shared" si="2"/>
        <v>63076.5</v>
      </c>
      <c r="K28" s="32" t="s">
        <v>43</v>
      </c>
      <c r="L28" s="6" t="s">
        <v>40</v>
      </c>
      <c r="M28" s="24"/>
      <c r="N28" s="24"/>
      <c r="O28" s="22"/>
      <c r="P28" s="48">
        <v>963</v>
      </c>
      <c r="Q28" s="55">
        <f t="shared" si="1"/>
        <v>63076.5</v>
      </c>
    </row>
    <row r="29" spans="2:17" ht="16.5">
      <c r="B29" s="38" t="s">
        <v>12</v>
      </c>
      <c r="C29" s="42" t="s">
        <v>20</v>
      </c>
      <c r="D29" s="32" t="s">
        <v>44</v>
      </c>
      <c r="E29" s="5" t="s">
        <v>40</v>
      </c>
      <c r="F29" s="5"/>
      <c r="G29" s="5"/>
      <c r="H29" s="22"/>
      <c r="I29" s="122">
        <v>974</v>
      </c>
      <c r="J29" s="30">
        <f t="shared" si="2"/>
        <v>63797</v>
      </c>
      <c r="K29" s="32" t="s">
        <v>44</v>
      </c>
      <c r="L29" s="6" t="s">
        <v>40</v>
      </c>
      <c r="M29" s="24"/>
      <c r="N29" s="24"/>
      <c r="O29" s="22"/>
      <c r="P29" s="48">
        <v>974</v>
      </c>
      <c r="Q29" s="55">
        <f t="shared" si="1"/>
        <v>63797</v>
      </c>
    </row>
    <row r="30" spans="2:17" ht="16.5">
      <c r="B30" s="38" t="s">
        <v>12</v>
      </c>
      <c r="C30" s="42" t="s">
        <v>20</v>
      </c>
      <c r="D30" s="32" t="s">
        <v>43</v>
      </c>
      <c r="E30" s="5" t="s">
        <v>40</v>
      </c>
      <c r="F30" s="5"/>
      <c r="G30" s="5"/>
      <c r="H30" s="22"/>
      <c r="I30" s="122">
        <v>854</v>
      </c>
      <c r="J30" s="30">
        <f t="shared" si="2"/>
        <v>55937</v>
      </c>
      <c r="K30" s="32" t="s">
        <v>43</v>
      </c>
      <c r="L30" s="6" t="s">
        <v>40</v>
      </c>
      <c r="M30" s="24"/>
      <c r="N30" s="24"/>
      <c r="O30" s="22"/>
      <c r="P30" s="48">
        <v>854</v>
      </c>
      <c r="Q30" s="55">
        <f t="shared" si="1"/>
        <v>55937</v>
      </c>
    </row>
    <row r="31" spans="2:17" ht="16.5">
      <c r="B31" s="38" t="s">
        <v>12</v>
      </c>
      <c r="C31" s="41" t="s">
        <v>32</v>
      </c>
      <c r="D31" s="32" t="s">
        <v>44</v>
      </c>
      <c r="E31" s="5" t="s">
        <v>40</v>
      </c>
      <c r="F31" s="5"/>
      <c r="G31" s="5"/>
      <c r="H31" s="22"/>
      <c r="I31" s="122">
        <v>1152</v>
      </c>
      <c r="J31" s="30">
        <f t="shared" si="2"/>
        <v>75456</v>
      </c>
      <c r="K31" s="71" t="s">
        <v>44</v>
      </c>
      <c r="L31" s="6" t="s">
        <v>40</v>
      </c>
      <c r="M31" s="24"/>
      <c r="N31" s="24"/>
      <c r="O31" s="22"/>
      <c r="P31" s="48">
        <v>1152</v>
      </c>
      <c r="Q31" s="55">
        <f t="shared" si="1"/>
        <v>75456</v>
      </c>
    </row>
    <row r="32" spans="2:17">
      <c r="B32" s="38" t="s">
        <v>12</v>
      </c>
      <c r="C32" s="51" t="s">
        <v>32</v>
      </c>
      <c r="D32" s="32" t="s">
        <v>43</v>
      </c>
      <c r="E32" s="5" t="s">
        <v>40</v>
      </c>
      <c r="F32" s="5"/>
      <c r="G32" s="5"/>
      <c r="H32" s="22"/>
      <c r="I32" s="122">
        <v>1022</v>
      </c>
      <c r="J32" s="30">
        <f t="shared" si="2"/>
        <v>66941</v>
      </c>
      <c r="K32" s="71" t="s">
        <v>43</v>
      </c>
      <c r="L32" s="6" t="s">
        <v>40</v>
      </c>
      <c r="M32" s="24"/>
      <c r="N32" s="24"/>
      <c r="O32" s="22"/>
      <c r="P32" s="48">
        <v>1022</v>
      </c>
      <c r="Q32" s="55">
        <f t="shared" si="1"/>
        <v>66941</v>
      </c>
    </row>
    <row r="33" spans="2:17">
      <c r="B33" s="111" t="s">
        <v>12</v>
      </c>
      <c r="C33" s="51" t="s">
        <v>47</v>
      </c>
      <c r="D33" s="32" t="s">
        <v>44</v>
      </c>
      <c r="E33" s="5" t="s">
        <v>40</v>
      </c>
      <c r="F33" s="5"/>
      <c r="G33" s="5"/>
      <c r="H33" s="22"/>
      <c r="I33" s="120">
        <v>1091</v>
      </c>
      <c r="J33" s="30">
        <f t="shared" si="2"/>
        <v>71460.5</v>
      </c>
      <c r="K33" s="71" t="s">
        <v>44</v>
      </c>
      <c r="L33" s="6" t="s">
        <v>40</v>
      </c>
      <c r="M33" s="24"/>
      <c r="N33" s="24"/>
      <c r="O33" s="22"/>
      <c r="P33" s="47">
        <v>1091</v>
      </c>
      <c r="Q33" s="55">
        <f t="shared" si="1"/>
        <v>71460.5</v>
      </c>
    </row>
    <row r="34" spans="2:17">
      <c r="B34" s="111" t="s">
        <v>12</v>
      </c>
      <c r="C34" s="51" t="s">
        <v>47</v>
      </c>
      <c r="D34" s="32" t="s">
        <v>43</v>
      </c>
      <c r="E34" s="5" t="s">
        <v>40</v>
      </c>
      <c r="F34" s="5"/>
      <c r="G34" s="5"/>
      <c r="H34" s="22"/>
      <c r="I34" s="120">
        <v>990</v>
      </c>
      <c r="J34" s="30">
        <f t="shared" si="2"/>
        <v>64845</v>
      </c>
      <c r="K34" s="71" t="s">
        <v>43</v>
      </c>
      <c r="L34" s="6" t="s">
        <v>40</v>
      </c>
      <c r="M34" s="24"/>
      <c r="N34" s="24"/>
      <c r="O34" s="22"/>
      <c r="P34" s="47">
        <v>990</v>
      </c>
      <c r="Q34" s="55">
        <f t="shared" si="1"/>
        <v>64845</v>
      </c>
    </row>
    <row r="35" spans="2:17">
      <c r="B35" s="111" t="s">
        <v>12</v>
      </c>
      <c r="C35" s="112" t="s">
        <v>48</v>
      </c>
      <c r="D35" s="32" t="s">
        <v>49</v>
      </c>
      <c r="E35" s="6" t="s">
        <v>40</v>
      </c>
      <c r="F35" s="6"/>
      <c r="G35" s="6"/>
      <c r="H35" s="22"/>
      <c r="I35" s="123">
        <v>661</v>
      </c>
      <c r="J35" s="30">
        <f t="shared" si="2"/>
        <v>43295.5</v>
      </c>
      <c r="K35" s="71" t="s">
        <v>49</v>
      </c>
      <c r="L35" s="6" t="s">
        <v>40</v>
      </c>
      <c r="M35" s="54"/>
      <c r="N35" s="54"/>
      <c r="O35" s="22"/>
      <c r="P35" s="47">
        <f>I35</f>
        <v>661</v>
      </c>
      <c r="Q35" s="55">
        <f t="shared" si="1"/>
        <v>43295.5</v>
      </c>
    </row>
    <row r="36" spans="2:17">
      <c r="B36" s="111" t="s">
        <v>12</v>
      </c>
      <c r="C36" s="51" t="s">
        <v>50</v>
      </c>
      <c r="D36" s="32" t="s">
        <v>49</v>
      </c>
      <c r="E36" s="6" t="s">
        <v>40</v>
      </c>
      <c r="F36" s="6"/>
      <c r="G36" s="6"/>
      <c r="H36" s="22"/>
      <c r="I36" s="120">
        <v>607</v>
      </c>
      <c r="J36" s="30">
        <f t="shared" si="2"/>
        <v>39758.5</v>
      </c>
      <c r="K36" s="71" t="s">
        <v>49</v>
      </c>
      <c r="L36" s="6" t="s">
        <v>40</v>
      </c>
      <c r="M36" s="54"/>
      <c r="N36" s="54"/>
      <c r="O36" s="22"/>
      <c r="P36" s="47">
        <f t="shared" ref="P36:P40" si="3">I36</f>
        <v>607</v>
      </c>
      <c r="Q36" s="55">
        <f t="shared" si="1"/>
        <v>39758.5</v>
      </c>
    </row>
    <row r="37" spans="2:17">
      <c r="B37" s="111" t="s">
        <v>12</v>
      </c>
      <c r="C37" s="113" t="s">
        <v>51</v>
      </c>
      <c r="D37" s="32" t="s">
        <v>49</v>
      </c>
      <c r="E37" s="6" t="s">
        <v>40</v>
      </c>
      <c r="F37" s="6"/>
      <c r="G37" s="6"/>
      <c r="H37" s="22"/>
      <c r="I37" s="120">
        <v>578</v>
      </c>
      <c r="J37" s="30">
        <f t="shared" si="2"/>
        <v>37859</v>
      </c>
      <c r="K37" s="71" t="s">
        <v>49</v>
      </c>
      <c r="L37" s="6" t="s">
        <v>40</v>
      </c>
      <c r="M37" s="54"/>
      <c r="N37" s="54"/>
      <c r="O37" s="22"/>
      <c r="P37" s="47">
        <f t="shared" si="3"/>
        <v>578</v>
      </c>
      <c r="Q37" s="55">
        <f t="shared" si="1"/>
        <v>37859</v>
      </c>
    </row>
    <row r="38" spans="2:17">
      <c r="B38" s="111" t="s">
        <v>12</v>
      </c>
      <c r="C38" s="113" t="s">
        <v>52</v>
      </c>
      <c r="D38" s="32" t="s">
        <v>49</v>
      </c>
      <c r="E38" s="6" t="s">
        <v>40</v>
      </c>
      <c r="F38" s="6"/>
      <c r="G38" s="6"/>
      <c r="H38" s="22"/>
      <c r="I38" s="120">
        <v>650</v>
      </c>
      <c r="J38" s="30">
        <f t="shared" si="2"/>
        <v>42575</v>
      </c>
      <c r="K38" s="71" t="s">
        <v>49</v>
      </c>
      <c r="L38" s="6" t="s">
        <v>40</v>
      </c>
      <c r="M38" s="54"/>
      <c r="N38" s="54"/>
      <c r="O38" s="22"/>
      <c r="P38" s="47">
        <f t="shared" si="3"/>
        <v>650</v>
      </c>
      <c r="Q38" s="55">
        <f t="shared" si="1"/>
        <v>42575</v>
      </c>
    </row>
    <row r="39" spans="2:17">
      <c r="B39" s="111" t="s">
        <v>12</v>
      </c>
      <c r="C39" s="113" t="s">
        <v>53</v>
      </c>
      <c r="D39" s="32" t="s">
        <v>49</v>
      </c>
      <c r="E39" s="6" t="s">
        <v>40</v>
      </c>
      <c r="F39" s="6"/>
      <c r="G39" s="6"/>
      <c r="H39" s="22"/>
      <c r="I39" s="120">
        <v>479</v>
      </c>
      <c r="J39" s="30">
        <f t="shared" si="2"/>
        <v>31374.5</v>
      </c>
      <c r="K39" s="71" t="s">
        <v>49</v>
      </c>
      <c r="L39" s="6" t="s">
        <v>40</v>
      </c>
      <c r="M39" s="54"/>
      <c r="N39" s="54"/>
      <c r="O39" s="22"/>
      <c r="P39" s="47">
        <f t="shared" si="3"/>
        <v>479</v>
      </c>
      <c r="Q39" s="55">
        <f t="shared" si="1"/>
        <v>31374.5</v>
      </c>
    </row>
    <row r="40" spans="2:17">
      <c r="B40" s="111" t="s">
        <v>12</v>
      </c>
      <c r="C40" s="113" t="s">
        <v>54</v>
      </c>
      <c r="D40" s="67" t="s">
        <v>49</v>
      </c>
      <c r="E40" s="6" t="s">
        <v>40</v>
      </c>
      <c r="F40" s="6"/>
      <c r="G40" s="6"/>
      <c r="H40" s="22"/>
      <c r="I40" s="120">
        <v>681</v>
      </c>
      <c r="J40" s="30">
        <f t="shared" si="2"/>
        <v>44605.5</v>
      </c>
      <c r="K40" s="71" t="s">
        <v>49</v>
      </c>
      <c r="L40" s="6" t="s">
        <v>40</v>
      </c>
      <c r="M40" s="54"/>
      <c r="N40" s="54"/>
      <c r="O40" s="22"/>
      <c r="P40" s="47">
        <f t="shared" si="3"/>
        <v>681</v>
      </c>
      <c r="Q40" s="55">
        <f t="shared" si="1"/>
        <v>44605.5</v>
      </c>
    </row>
    <row r="41" spans="2:17">
      <c r="B41" s="114" t="s">
        <v>12</v>
      </c>
      <c r="C41" s="115" t="s">
        <v>55</v>
      </c>
      <c r="D41" s="70" t="s">
        <v>49</v>
      </c>
      <c r="E41" s="61" t="s">
        <v>40</v>
      </c>
      <c r="F41" s="61"/>
      <c r="G41" s="61"/>
      <c r="H41" s="62"/>
      <c r="I41" s="124"/>
      <c r="J41" s="30">
        <f t="shared" si="2"/>
        <v>0</v>
      </c>
      <c r="K41" s="73" t="s">
        <v>49</v>
      </c>
      <c r="L41" s="6" t="s">
        <v>40</v>
      </c>
      <c r="M41" s="63"/>
      <c r="N41" s="63"/>
      <c r="O41" s="62"/>
      <c r="P41" s="47">
        <v>555</v>
      </c>
      <c r="Q41" s="55">
        <f>P41*65.5</f>
        <v>36352.5</v>
      </c>
    </row>
    <row r="42" spans="2:17" ht="16.5">
      <c r="B42" s="116" t="s">
        <v>12</v>
      </c>
      <c r="C42" s="41" t="s">
        <v>56</v>
      </c>
      <c r="D42" s="67" t="s">
        <v>44</v>
      </c>
      <c r="E42" s="6" t="s">
        <v>40</v>
      </c>
      <c r="F42" s="6"/>
      <c r="G42" s="6"/>
      <c r="H42" s="22"/>
      <c r="I42" s="120"/>
      <c r="J42" s="30">
        <f t="shared" si="2"/>
        <v>0</v>
      </c>
      <c r="K42" s="71" t="s">
        <v>44</v>
      </c>
      <c r="L42" s="6" t="s">
        <v>40</v>
      </c>
      <c r="M42" s="54"/>
      <c r="N42" s="54"/>
      <c r="O42" s="22"/>
      <c r="P42" s="47">
        <v>780</v>
      </c>
      <c r="Q42" s="55">
        <f t="shared" ref="Q42:Q51" si="4">P42*65.5</f>
        <v>51090</v>
      </c>
    </row>
    <row r="43" spans="2:17" ht="16.5">
      <c r="B43" s="38" t="s">
        <v>12</v>
      </c>
      <c r="C43" s="41" t="s">
        <v>56</v>
      </c>
      <c r="D43" s="67" t="s">
        <v>43</v>
      </c>
      <c r="E43" s="6" t="s">
        <v>40</v>
      </c>
      <c r="F43" s="6"/>
      <c r="G43" s="6"/>
      <c r="H43" s="22"/>
      <c r="I43" s="120"/>
      <c r="J43" s="30">
        <f t="shared" si="2"/>
        <v>0</v>
      </c>
      <c r="K43" s="71" t="s">
        <v>43</v>
      </c>
      <c r="L43" s="6" t="s">
        <v>40</v>
      </c>
      <c r="M43" s="54"/>
      <c r="N43" s="54"/>
      <c r="O43" s="22"/>
      <c r="P43" s="47">
        <v>680</v>
      </c>
      <c r="Q43" s="55">
        <f t="shared" si="4"/>
        <v>44540</v>
      </c>
    </row>
    <row r="44" spans="2:17">
      <c r="B44" s="38" t="s">
        <v>12</v>
      </c>
      <c r="C44" s="33" t="s">
        <v>57</v>
      </c>
      <c r="D44" s="67" t="s">
        <v>44</v>
      </c>
      <c r="E44" s="6" t="s">
        <v>40</v>
      </c>
      <c r="F44" s="6"/>
      <c r="G44" s="6"/>
      <c r="H44" s="22"/>
      <c r="I44" s="120"/>
      <c r="J44" s="30">
        <f t="shared" si="2"/>
        <v>0</v>
      </c>
      <c r="K44" s="71" t="s">
        <v>44</v>
      </c>
      <c r="L44" s="6" t="s">
        <v>40</v>
      </c>
      <c r="M44" s="54"/>
      <c r="N44" s="54"/>
      <c r="O44" s="22"/>
      <c r="P44" s="47">
        <v>778</v>
      </c>
      <c r="Q44" s="55">
        <f t="shared" si="4"/>
        <v>50959</v>
      </c>
    </row>
    <row r="45" spans="2:17">
      <c r="B45" s="38" t="s">
        <v>12</v>
      </c>
      <c r="C45" s="33" t="s">
        <v>57</v>
      </c>
      <c r="D45" s="67" t="s">
        <v>43</v>
      </c>
      <c r="E45" s="6" t="s">
        <v>40</v>
      </c>
      <c r="F45" s="5"/>
      <c r="G45" s="5"/>
      <c r="H45" s="23"/>
      <c r="I45" s="125"/>
      <c r="J45" s="30">
        <f t="shared" si="2"/>
        <v>0</v>
      </c>
      <c r="K45" s="71" t="s">
        <v>43</v>
      </c>
      <c r="L45" s="6" t="s">
        <v>40</v>
      </c>
      <c r="M45" s="24"/>
      <c r="N45" s="24"/>
      <c r="O45" s="23"/>
      <c r="P45" s="47">
        <v>678</v>
      </c>
      <c r="Q45" s="55">
        <f t="shared" si="4"/>
        <v>44409</v>
      </c>
    </row>
    <row r="46" spans="2:17">
      <c r="B46" s="38" t="s">
        <v>12</v>
      </c>
      <c r="C46" s="33" t="s">
        <v>58</v>
      </c>
      <c r="D46" s="67" t="s">
        <v>44</v>
      </c>
      <c r="E46" s="6" t="s">
        <v>40</v>
      </c>
      <c r="F46" s="6"/>
      <c r="G46" s="6"/>
      <c r="H46" s="22"/>
      <c r="I46" s="120"/>
      <c r="J46" s="30">
        <f t="shared" si="2"/>
        <v>0</v>
      </c>
      <c r="K46" s="71" t="s">
        <v>44</v>
      </c>
      <c r="L46" s="6" t="s">
        <v>40</v>
      </c>
      <c r="M46" s="54"/>
      <c r="N46" s="54"/>
      <c r="O46" s="22"/>
      <c r="P46" s="52">
        <v>790</v>
      </c>
      <c r="Q46" s="55">
        <f t="shared" si="4"/>
        <v>51745</v>
      </c>
    </row>
    <row r="47" spans="2:17">
      <c r="B47" s="38" t="s">
        <v>12</v>
      </c>
      <c r="C47" s="33" t="s">
        <v>58</v>
      </c>
      <c r="D47" s="67" t="s">
        <v>43</v>
      </c>
      <c r="E47" s="6" t="s">
        <v>40</v>
      </c>
      <c r="F47" s="6"/>
      <c r="G47" s="6"/>
      <c r="H47" s="22"/>
      <c r="I47" s="120"/>
      <c r="J47" s="30">
        <f t="shared" si="2"/>
        <v>0</v>
      </c>
      <c r="K47" s="71" t="s">
        <v>43</v>
      </c>
      <c r="L47" s="6" t="s">
        <v>40</v>
      </c>
      <c r="M47" s="54"/>
      <c r="N47" s="54"/>
      <c r="O47" s="22"/>
      <c r="P47" s="52">
        <v>690</v>
      </c>
      <c r="Q47" s="55">
        <f t="shared" si="4"/>
        <v>45195</v>
      </c>
    </row>
    <row r="48" spans="2:17">
      <c r="B48" s="38" t="s">
        <v>12</v>
      </c>
      <c r="C48" s="33" t="s">
        <v>22</v>
      </c>
      <c r="D48" s="71" t="s">
        <v>44</v>
      </c>
      <c r="E48" s="6" t="s">
        <v>40</v>
      </c>
      <c r="F48" s="6"/>
      <c r="G48" s="6"/>
      <c r="H48" s="22"/>
      <c r="I48" s="123">
        <v>533</v>
      </c>
      <c r="J48" s="30">
        <f t="shared" si="2"/>
        <v>34911.5</v>
      </c>
      <c r="K48" s="71" t="s">
        <v>44</v>
      </c>
      <c r="L48" s="6" t="s">
        <v>40</v>
      </c>
      <c r="M48" s="54"/>
      <c r="N48" s="54"/>
      <c r="O48" s="22"/>
      <c r="P48" s="52">
        <v>533</v>
      </c>
      <c r="Q48" s="55">
        <f t="shared" si="4"/>
        <v>34911.5</v>
      </c>
    </row>
    <row r="49" spans="2:17">
      <c r="B49" s="38" t="s">
        <v>12</v>
      </c>
      <c r="C49" s="33" t="s">
        <v>23</v>
      </c>
      <c r="D49" s="71" t="s">
        <v>59</v>
      </c>
      <c r="E49" s="6" t="s">
        <v>40</v>
      </c>
      <c r="F49" s="6"/>
      <c r="G49" s="6"/>
      <c r="H49" s="22"/>
      <c r="I49" s="123">
        <v>867</v>
      </c>
      <c r="J49" s="30">
        <f t="shared" si="2"/>
        <v>56788.5</v>
      </c>
      <c r="K49" s="71" t="s">
        <v>59</v>
      </c>
      <c r="L49" s="6" t="s">
        <v>40</v>
      </c>
      <c r="M49" s="54"/>
      <c r="N49" s="54"/>
      <c r="O49" s="22"/>
      <c r="P49" s="52">
        <v>867</v>
      </c>
      <c r="Q49" s="55">
        <f t="shared" si="4"/>
        <v>56788.5</v>
      </c>
    </row>
    <row r="50" spans="2:17">
      <c r="B50" s="38" t="s">
        <v>12</v>
      </c>
      <c r="C50" s="33" t="s">
        <v>23</v>
      </c>
      <c r="D50" s="71" t="s">
        <v>44</v>
      </c>
      <c r="E50" s="6" t="s">
        <v>40</v>
      </c>
      <c r="F50" s="6"/>
      <c r="G50" s="6"/>
      <c r="H50" s="22"/>
      <c r="I50" s="123">
        <v>777</v>
      </c>
      <c r="J50" s="30">
        <f t="shared" si="2"/>
        <v>50893.5</v>
      </c>
      <c r="K50" s="71" t="s">
        <v>44</v>
      </c>
      <c r="L50" s="6" t="s">
        <v>40</v>
      </c>
      <c r="M50" s="63"/>
      <c r="N50" s="63"/>
      <c r="O50" s="62"/>
      <c r="P50" s="52">
        <v>777</v>
      </c>
      <c r="Q50" s="55">
        <f t="shared" si="4"/>
        <v>50893.5</v>
      </c>
    </row>
    <row r="51" spans="2:17">
      <c r="B51" s="38" t="s">
        <v>12</v>
      </c>
      <c r="C51" s="33" t="s">
        <v>23</v>
      </c>
      <c r="D51" s="71" t="s">
        <v>43</v>
      </c>
      <c r="E51" s="6" t="s">
        <v>40</v>
      </c>
      <c r="F51" s="6"/>
      <c r="G51" s="6"/>
      <c r="H51" s="22"/>
      <c r="I51" s="123">
        <v>667</v>
      </c>
      <c r="J51" s="30">
        <f t="shared" si="2"/>
        <v>43688.5</v>
      </c>
      <c r="K51" s="71" t="s">
        <v>43</v>
      </c>
      <c r="L51" s="6" t="s">
        <v>40</v>
      </c>
      <c r="M51" s="54"/>
      <c r="N51" s="54"/>
      <c r="O51" s="22"/>
      <c r="P51" s="52">
        <v>667</v>
      </c>
      <c r="Q51" s="55">
        <f t="shared" si="4"/>
        <v>43688.5</v>
      </c>
    </row>
    <row r="52" spans="2:17">
      <c r="B52" s="38" t="s">
        <v>12</v>
      </c>
      <c r="C52" s="33" t="s">
        <v>60</v>
      </c>
      <c r="D52" s="71" t="s">
        <v>59</v>
      </c>
      <c r="E52" s="6" t="s">
        <v>40</v>
      </c>
      <c r="F52" s="6"/>
      <c r="G52" s="6"/>
      <c r="H52" s="22"/>
      <c r="I52" s="123">
        <v>867</v>
      </c>
      <c r="J52" s="30">
        <f t="shared" si="2"/>
        <v>56788.5</v>
      </c>
      <c r="K52" s="71" t="s">
        <v>59</v>
      </c>
      <c r="L52" s="6" t="s">
        <v>40</v>
      </c>
      <c r="M52" s="54"/>
      <c r="N52" s="54"/>
      <c r="O52" s="22"/>
      <c r="P52" s="52"/>
      <c r="Q52" s="55"/>
    </row>
    <row r="53" spans="2:17">
      <c r="B53" s="38" t="s">
        <v>12</v>
      </c>
      <c r="C53" s="33" t="s">
        <v>60</v>
      </c>
      <c r="D53" s="71" t="s">
        <v>44</v>
      </c>
      <c r="E53" s="6" t="s">
        <v>40</v>
      </c>
      <c r="F53" s="6"/>
      <c r="G53" s="6"/>
      <c r="H53" s="22"/>
      <c r="I53" s="123">
        <v>777</v>
      </c>
      <c r="J53" s="30">
        <f t="shared" si="2"/>
        <v>50893.5</v>
      </c>
      <c r="K53" s="71" t="s">
        <v>44</v>
      </c>
      <c r="L53" s="6" t="s">
        <v>40</v>
      </c>
      <c r="M53" s="54"/>
      <c r="N53" s="54"/>
      <c r="O53" s="22"/>
      <c r="P53" s="52"/>
      <c r="Q53" s="55"/>
    </row>
    <row r="54" spans="2:17">
      <c r="B54" s="38" t="s">
        <v>12</v>
      </c>
      <c r="C54" s="33" t="s">
        <v>60</v>
      </c>
      <c r="D54" s="71" t="s">
        <v>43</v>
      </c>
      <c r="E54" s="6" t="s">
        <v>40</v>
      </c>
      <c r="F54" s="6"/>
      <c r="G54" s="6"/>
      <c r="H54" s="22"/>
      <c r="I54" s="123">
        <v>667</v>
      </c>
      <c r="J54" s="30">
        <f t="shared" si="2"/>
        <v>43688.5</v>
      </c>
      <c r="K54" s="71" t="s">
        <v>43</v>
      </c>
      <c r="L54" s="6" t="s">
        <v>40</v>
      </c>
      <c r="M54" s="54"/>
      <c r="N54" s="54"/>
      <c r="O54" s="22"/>
      <c r="P54" s="52"/>
      <c r="Q54" s="55"/>
    </row>
    <row r="55" spans="2:17">
      <c r="B55" s="38" t="s">
        <v>12</v>
      </c>
      <c r="C55" s="33" t="s">
        <v>21</v>
      </c>
      <c r="D55" s="71" t="s">
        <v>44</v>
      </c>
      <c r="E55" s="6" t="s">
        <v>40</v>
      </c>
      <c r="F55" s="6"/>
      <c r="G55" s="6"/>
      <c r="H55" s="22"/>
      <c r="I55" s="123">
        <v>710</v>
      </c>
      <c r="J55" s="30">
        <f t="shared" si="2"/>
        <v>46505</v>
      </c>
      <c r="K55" s="71" t="s">
        <v>44</v>
      </c>
      <c r="L55" s="6" t="s">
        <v>40</v>
      </c>
      <c r="M55" s="54"/>
      <c r="N55" s="54"/>
      <c r="O55" s="22"/>
      <c r="P55" s="52">
        <v>710</v>
      </c>
      <c r="Q55" s="55">
        <f t="shared" si="1"/>
        <v>46505</v>
      </c>
    </row>
    <row r="56" spans="2:17">
      <c r="B56" s="38" t="s">
        <v>12</v>
      </c>
      <c r="C56" s="33" t="s">
        <v>21</v>
      </c>
      <c r="D56" s="71" t="s">
        <v>43</v>
      </c>
      <c r="E56" s="6" t="s">
        <v>40</v>
      </c>
      <c r="F56" s="6"/>
      <c r="G56" s="6"/>
      <c r="H56" s="22"/>
      <c r="I56" s="123">
        <v>660</v>
      </c>
      <c r="J56" s="30">
        <f t="shared" si="2"/>
        <v>43230</v>
      </c>
      <c r="K56" s="71" t="s">
        <v>43</v>
      </c>
      <c r="L56" s="6" t="s">
        <v>40</v>
      </c>
      <c r="M56" s="54"/>
      <c r="N56" s="54"/>
      <c r="O56" s="22"/>
      <c r="P56" s="52">
        <v>660</v>
      </c>
      <c r="Q56" s="55">
        <f t="shared" si="1"/>
        <v>43230</v>
      </c>
    </row>
    <row r="57" spans="2:17">
      <c r="B57" s="64" t="s">
        <v>12</v>
      </c>
      <c r="C57" s="72" t="s">
        <v>61</v>
      </c>
      <c r="D57" s="71" t="s">
        <v>44</v>
      </c>
      <c r="E57" s="6" t="s">
        <v>40</v>
      </c>
      <c r="F57" s="6"/>
      <c r="G57" s="6"/>
      <c r="H57" s="22"/>
      <c r="I57" s="126">
        <v>888</v>
      </c>
      <c r="J57" s="30">
        <f t="shared" si="2"/>
        <v>58164</v>
      </c>
      <c r="K57" s="74"/>
      <c r="L57" s="61" t="s">
        <v>40</v>
      </c>
      <c r="M57" s="54"/>
      <c r="N57" s="54"/>
      <c r="O57" s="22"/>
      <c r="P57" s="53"/>
      <c r="Q57" s="55"/>
    </row>
    <row r="58" spans="2:17">
      <c r="B58" s="38" t="s">
        <v>12</v>
      </c>
      <c r="C58" s="65" t="s">
        <v>61</v>
      </c>
      <c r="D58" s="71" t="s">
        <v>43</v>
      </c>
      <c r="E58" s="6" t="s">
        <v>40</v>
      </c>
      <c r="F58" s="6"/>
      <c r="G58" s="6"/>
      <c r="H58" s="22"/>
      <c r="I58" s="122">
        <v>820</v>
      </c>
      <c r="J58" s="30">
        <f t="shared" si="2"/>
        <v>53710</v>
      </c>
      <c r="K58" s="75"/>
      <c r="L58" s="6" t="s">
        <v>40</v>
      </c>
      <c r="M58" s="54"/>
      <c r="N58" s="54"/>
      <c r="O58" s="22"/>
      <c r="P58" s="53"/>
      <c r="Q58" s="55"/>
    </row>
    <row r="59" spans="2:17">
      <c r="B59" s="38" t="s">
        <v>12</v>
      </c>
      <c r="C59" s="65" t="s">
        <v>62</v>
      </c>
      <c r="D59" s="68" t="s">
        <v>44</v>
      </c>
      <c r="E59" s="6" t="s">
        <v>40</v>
      </c>
      <c r="F59" s="6"/>
      <c r="G59" s="6"/>
      <c r="H59" s="22"/>
      <c r="I59" s="122">
        <v>1009</v>
      </c>
      <c r="J59" s="30">
        <f t="shared" si="2"/>
        <v>66089.5</v>
      </c>
      <c r="K59" s="75"/>
      <c r="L59" s="6" t="s">
        <v>40</v>
      </c>
      <c r="M59" s="54"/>
      <c r="N59" s="54"/>
      <c r="O59" s="22"/>
      <c r="P59" s="53"/>
      <c r="Q59" s="55"/>
    </row>
    <row r="60" spans="2:17">
      <c r="B60" s="38" t="s">
        <v>12</v>
      </c>
      <c r="C60" s="65" t="s">
        <v>62</v>
      </c>
      <c r="D60" s="68" t="s">
        <v>43</v>
      </c>
      <c r="E60" s="6" t="s">
        <v>40</v>
      </c>
      <c r="F60" s="6"/>
      <c r="G60" s="6"/>
      <c r="H60" s="22"/>
      <c r="I60" s="122">
        <v>956</v>
      </c>
      <c r="J60" s="30">
        <f t="shared" si="2"/>
        <v>62618</v>
      </c>
      <c r="K60" s="75"/>
      <c r="L60" s="6" t="s">
        <v>40</v>
      </c>
      <c r="M60" s="54"/>
      <c r="N60" s="54"/>
      <c r="O60" s="22"/>
      <c r="P60" s="53"/>
      <c r="Q60" s="55"/>
    </row>
    <row r="61" spans="2:17">
      <c r="B61" s="38" t="s">
        <v>12</v>
      </c>
      <c r="C61" s="65" t="s">
        <v>63</v>
      </c>
      <c r="D61" s="68" t="s">
        <v>44</v>
      </c>
      <c r="E61" s="6" t="s">
        <v>40</v>
      </c>
      <c r="F61" s="6"/>
      <c r="G61" s="6"/>
      <c r="H61" s="22"/>
      <c r="I61" s="122">
        <v>1055</v>
      </c>
      <c r="J61" s="30">
        <f t="shared" si="2"/>
        <v>69102.5</v>
      </c>
      <c r="K61" s="76" t="s">
        <v>44</v>
      </c>
      <c r="L61" s="6" t="s">
        <v>40</v>
      </c>
      <c r="M61" s="54"/>
      <c r="N61" s="54"/>
      <c r="O61" s="22"/>
      <c r="P61" s="43">
        <v>1055</v>
      </c>
      <c r="Q61" s="55">
        <f t="shared" si="1"/>
        <v>69102.5</v>
      </c>
    </row>
    <row r="62" spans="2:17" ht="15.75" thickBot="1">
      <c r="B62" s="56" t="s">
        <v>12</v>
      </c>
      <c r="C62" s="66" t="s">
        <v>63</v>
      </c>
      <c r="D62" s="69" t="s">
        <v>43</v>
      </c>
      <c r="E62" s="57" t="s">
        <v>40</v>
      </c>
      <c r="F62" s="57"/>
      <c r="G62" s="57"/>
      <c r="H62" s="58"/>
      <c r="I62" s="127">
        <v>980</v>
      </c>
      <c r="J62" s="147">
        <f t="shared" si="2"/>
        <v>64190</v>
      </c>
      <c r="K62" s="77" t="s">
        <v>43</v>
      </c>
      <c r="L62" s="57" t="s">
        <v>40</v>
      </c>
      <c r="M62" s="59"/>
      <c r="N62" s="59"/>
      <c r="O62" s="58"/>
      <c r="P62" s="127">
        <v>980</v>
      </c>
      <c r="Q62" s="60">
        <f t="shared" si="1"/>
        <v>64190</v>
      </c>
    </row>
    <row r="63" spans="2:17">
      <c r="B63" s="46"/>
      <c r="C63" s="46"/>
      <c r="D63" s="46"/>
      <c r="E63" s="46"/>
      <c r="F63" s="46"/>
      <c r="G63" s="34"/>
      <c r="H63" s="34"/>
      <c r="I63" s="34"/>
      <c r="J63" s="34"/>
      <c r="K63" s="34"/>
      <c r="L63" s="34"/>
      <c r="M63" s="50"/>
      <c r="N63" s="50"/>
      <c r="O63" s="35"/>
      <c r="P63" s="36"/>
      <c r="Q63" s="36"/>
    </row>
    <row r="64" spans="2:17" ht="18">
      <c r="D64" s="3" t="s">
        <v>29</v>
      </c>
      <c r="E64" s="7"/>
      <c r="F64" s="7"/>
      <c r="G64" s="7"/>
      <c r="H64" s="7"/>
    </row>
    <row r="65" spans="4:8" ht="18">
      <c r="D65" s="1"/>
      <c r="E65" s="7"/>
      <c r="F65" s="7"/>
      <c r="G65" s="7"/>
      <c r="H65" s="7"/>
    </row>
    <row r="66" spans="4:8">
      <c r="D66" s="2" t="s">
        <v>24</v>
      </c>
      <c r="E66" s="8"/>
      <c r="F66" s="25" t="s">
        <v>33</v>
      </c>
      <c r="G66" s="25"/>
      <c r="H66" s="9"/>
    </row>
    <row r="67" spans="4:8">
      <c r="D67" s="2" t="s">
        <v>25</v>
      </c>
      <c r="E67" s="8"/>
      <c r="F67" s="25" t="s">
        <v>34</v>
      </c>
      <c r="G67" s="25"/>
      <c r="H67" s="9"/>
    </row>
    <row r="68" spans="4:8">
      <c r="D68" s="2"/>
      <c r="E68" s="8"/>
      <c r="F68" s="25"/>
      <c r="G68" s="25"/>
      <c r="H68" s="9"/>
    </row>
    <row r="69" spans="4:8">
      <c r="D69" s="27" t="s">
        <v>39</v>
      </c>
      <c r="E69" s="10"/>
      <c r="F69" s="26" t="s">
        <v>121</v>
      </c>
      <c r="G69" s="26"/>
    </row>
    <row r="70" spans="4:8">
      <c r="D70" s="2" t="s">
        <v>26</v>
      </c>
      <c r="E70" s="10"/>
      <c r="F70" s="25" t="s">
        <v>46</v>
      </c>
      <c r="G70" s="25"/>
      <c r="H70" s="9"/>
    </row>
    <row r="71" spans="4:8">
      <c r="D71" s="2" t="s">
        <v>27</v>
      </c>
      <c r="E71" s="10"/>
      <c r="F71" s="25" t="s">
        <v>35</v>
      </c>
      <c r="G71" s="25" t="s">
        <v>36</v>
      </c>
      <c r="H71" s="9"/>
    </row>
    <row r="72" spans="4:8">
      <c r="D72" s="2" t="s">
        <v>28</v>
      </c>
      <c r="E72" s="10"/>
      <c r="F72" s="25" t="s">
        <v>37</v>
      </c>
      <c r="G72" s="25"/>
      <c r="H72" s="9"/>
    </row>
    <row r="73" spans="4:8">
      <c r="F73" s="25" t="s">
        <v>38</v>
      </c>
      <c r="G73" s="25"/>
      <c r="H73" s="9"/>
    </row>
    <row r="74" spans="4:8">
      <c r="F74" s="9"/>
      <c r="G74" s="9"/>
      <c r="H74" s="9"/>
    </row>
    <row r="75" spans="4:8">
      <c r="F75" s="9"/>
      <c r="G75" s="9"/>
      <c r="H75" s="9"/>
    </row>
  </sheetData>
  <pageMargins left="0.7" right="0.7" top="0.75" bottom="0.75" header="0.3" footer="0.3"/>
  <pageSetup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Z49"/>
  <sheetViews>
    <sheetView workbookViewId="0">
      <selection activeCell="J9" sqref="J9:J36"/>
    </sheetView>
  </sheetViews>
  <sheetFormatPr defaultColWidth="8.85546875" defaultRowHeight="15"/>
  <cols>
    <col min="1" max="1" width="3.85546875" style="4" customWidth="1"/>
    <col min="2" max="2" width="8.85546875" style="4"/>
    <col min="3" max="3" width="5.42578125" style="4" bestFit="1" customWidth="1"/>
    <col min="4" max="6" width="8.85546875" style="4"/>
    <col min="7" max="7" width="13.28515625" style="4" customWidth="1"/>
    <col min="8" max="8" width="7.85546875" style="4" customWidth="1"/>
    <col min="9" max="9" width="8.28515625" style="4" customWidth="1"/>
    <col min="10" max="10" width="13.5703125" style="4" bestFit="1" customWidth="1"/>
    <col min="11" max="11" width="12.140625" style="4" customWidth="1"/>
    <col min="12" max="16" width="8.85546875" style="4"/>
    <col min="17" max="17" width="14.28515625" style="4" bestFit="1" customWidth="1"/>
    <col min="18" max="18" width="28.140625" style="4" bestFit="1" customWidth="1"/>
    <col min="19" max="16384" width="8.85546875" style="4"/>
  </cols>
  <sheetData>
    <row r="6" spans="2:17" ht="15.75" thickBot="1"/>
    <row r="7" spans="2:17" ht="15.75" thickBot="1">
      <c r="B7" s="20" t="s">
        <v>0</v>
      </c>
      <c r="C7" s="11" t="s">
        <v>1</v>
      </c>
      <c r="D7" s="12" t="s">
        <v>1</v>
      </c>
      <c r="E7" s="13" t="s">
        <v>1</v>
      </c>
      <c r="F7" s="21" t="s">
        <v>2</v>
      </c>
      <c r="G7" s="13" t="s">
        <v>1</v>
      </c>
      <c r="H7" s="13" t="s">
        <v>1</v>
      </c>
      <c r="I7" s="14" t="s">
        <v>1</v>
      </c>
      <c r="J7" s="28"/>
      <c r="K7" s="12" t="s">
        <v>1</v>
      </c>
      <c r="L7" s="13" t="s">
        <v>1</v>
      </c>
      <c r="M7" s="21" t="s">
        <v>3</v>
      </c>
      <c r="N7" s="13" t="s">
        <v>1</v>
      </c>
      <c r="O7" s="13" t="s">
        <v>1</v>
      </c>
      <c r="P7" s="15" t="s">
        <v>1</v>
      </c>
      <c r="Q7" s="29"/>
    </row>
    <row r="8" spans="2:17" ht="15.75" thickBot="1">
      <c r="B8" s="16" t="s">
        <v>4</v>
      </c>
      <c r="C8" s="16" t="s">
        <v>5</v>
      </c>
      <c r="D8" s="17" t="s">
        <v>6</v>
      </c>
      <c r="E8" s="18" t="s">
        <v>7</v>
      </c>
      <c r="F8" s="18" t="s">
        <v>8</v>
      </c>
      <c r="G8" s="18" t="s">
        <v>9</v>
      </c>
      <c r="H8" s="18" t="s">
        <v>10</v>
      </c>
      <c r="I8" s="19" t="s">
        <v>11</v>
      </c>
      <c r="J8" s="19" t="s">
        <v>41</v>
      </c>
      <c r="K8" s="17" t="s">
        <v>6</v>
      </c>
      <c r="L8" s="18" t="s">
        <v>7</v>
      </c>
      <c r="M8" s="18" t="s">
        <v>8</v>
      </c>
      <c r="N8" s="18" t="s">
        <v>9</v>
      </c>
      <c r="O8" s="18" t="s">
        <v>10</v>
      </c>
      <c r="P8" s="129" t="s">
        <v>11</v>
      </c>
      <c r="Q8" s="130" t="s">
        <v>42</v>
      </c>
    </row>
    <row r="9" spans="2:17">
      <c r="B9" s="131" t="s">
        <v>12</v>
      </c>
      <c r="C9" s="132" t="s">
        <v>127</v>
      </c>
      <c r="D9" s="143" t="s">
        <v>128</v>
      </c>
      <c r="E9" s="5" t="s">
        <v>40</v>
      </c>
      <c r="F9" s="5"/>
      <c r="G9" s="5"/>
      <c r="H9" s="5"/>
      <c r="I9" s="134">
        <v>500</v>
      </c>
      <c r="J9" s="30">
        <f>I9*65.5</f>
        <v>32750</v>
      </c>
      <c r="K9" s="5"/>
      <c r="L9" s="5"/>
      <c r="M9" s="135"/>
      <c r="N9" s="24"/>
      <c r="O9" s="23"/>
      <c r="P9" s="136">
        <f>I9</f>
        <v>500</v>
      </c>
      <c r="Q9" s="137">
        <f>J9</f>
        <v>32750</v>
      </c>
    </row>
    <row r="10" spans="2:17">
      <c r="B10" s="138" t="s">
        <v>12</v>
      </c>
      <c r="C10" s="139" t="s">
        <v>127</v>
      </c>
      <c r="D10" s="133" t="s">
        <v>129</v>
      </c>
      <c r="E10" s="5" t="s">
        <v>40</v>
      </c>
      <c r="F10" s="5"/>
      <c r="G10" s="5"/>
      <c r="H10" s="5"/>
      <c r="I10" s="134">
        <v>450</v>
      </c>
      <c r="J10" s="30">
        <f t="shared" ref="J10:J36" si="0">I10*65.5</f>
        <v>29475</v>
      </c>
      <c r="K10" s="5"/>
      <c r="L10" s="5"/>
      <c r="M10" s="135"/>
      <c r="N10" s="24"/>
      <c r="O10" s="23"/>
      <c r="P10" s="136">
        <f t="shared" ref="P10:Q36" si="1">I10</f>
        <v>450</v>
      </c>
      <c r="Q10" s="137">
        <f t="shared" si="1"/>
        <v>29475</v>
      </c>
    </row>
    <row r="11" spans="2:17">
      <c r="B11" s="138" t="s">
        <v>12</v>
      </c>
      <c r="C11" s="139" t="s">
        <v>130</v>
      </c>
      <c r="D11" s="133" t="s">
        <v>129</v>
      </c>
      <c r="E11" s="5" t="s">
        <v>40</v>
      </c>
      <c r="F11" s="140"/>
      <c r="G11" s="6"/>
      <c r="H11" s="22"/>
      <c r="I11" s="141">
        <v>484</v>
      </c>
      <c r="J11" s="30">
        <f t="shared" si="0"/>
        <v>31702</v>
      </c>
      <c r="K11" s="6"/>
      <c r="L11" s="6"/>
      <c r="M11" s="140"/>
      <c r="N11" s="6"/>
      <c r="O11" s="22"/>
      <c r="P11" s="136">
        <f t="shared" si="1"/>
        <v>484</v>
      </c>
      <c r="Q11" s="137">
        <f t="shared" si="1"/>
        <v>31702</v>
      </c>
    </row>
    <row r="12" spans="2:17">
      <c r="B12" s="138" t="s">
        <v>12</v>
      </c>
      <c r="C12" s="139" t="s">
        <v>131</v>
      </c>
      <c r="D12" s="133" t="s">
        <v>129</v>
      </c>
      <c r="E12" s="5" t="s">
        <v>40</v>
      </c>
      <c r="F12" s="140"/>
      <c r="G12" s="6"/>
      <c r="H12" s="22"/>
      <c r="I12" s="141">
        <v>450</v>
      </c>
      <c r="J12" s="30">
        <f t="shared" si="0"/>
        <v>29475</v>
      </c>
      <c r="K12" s="6"/>
      <c r="L12" s="6"/>
      <c r="M12" s="140"/>
      <c r="N12" s="6"/>
      <c r="O12" s="22"/>
      <c r="P12" s="136">
        <f t="shared" si="1"/>
        <v>450</v>
      </c>
      <c r="Q12" s="137">
        <f t="shared" si="1"/>
        <v>29475</v>
      </c>
    </row>
    <row r="13" spans="2:17">
      <c r="B13" s="138" t="s">
        <v>12</v>
      </c>
      <c r="C13" s="139" t="s">
        <v>132</v>
      </c>
      <c r="D13" s="133" t="s">
        <v>129</v>
      </c>
      <c r="E13" s="5" t="s">
        <v>40</v>
      </c>
      <c r="F13" s="6"/>
      <c r="G13" s="6"/>
      <c r="H13" s="6"/>
      <c r="I13" s="141">
        <v>600</v>
      </c>
      <c r="J13" s="30">
        <f t="shared" si="0"/>
        <v>39300</v>
      </c>
      <c r="K13" s="6"/>
      <c r="L13" s="6"/>
      <c r="M13" s="140"/>
      <c r="N13" s="54"/>
      <c r="O13" s="22"/>
      <c r="P13" s="136">
        <f t="shared" si="1"/>
        <v>600</v>
      </c>
      <c r="Q13" s="137">
        <f t="shared" si="1"/>
        <v>39300</v>
      </c>
    </row>
    <row r="14" spans="2:17">
      <c r="B14" s="138" t="s">
        <v>12</v>
      </c>
      <c r="C14" s="139" t="s">
        <v>133</v>
      </c>
      <c r="D14" s="133" t="s">
        <v>129</v>
      </c>
      <c r="E14" s="5" t="s">
        <v>40</v>
      </c>
      <c r="F14" s="6"/>
      <c r="G14" s="6"/>
      <c r="H14" s="6"/>
      <c r="I14" s="141">
        <v>560</v>
      </c>
      <c r="J14" s="30">
        <f t="shared" si="0"/>
        <v>36680</v>
      </c>
      <c r="K14" s="6"/>
      <c r="L14" s="6"/>
      <c r="M14" s="140"/>
      <c r="N14" s="54"/>
      <c r="O14" s="22"/>
      <c r="P14" s="136">
        <f t="shared" si="1"/>
        <v>560</v>
      </c>
      <c r="Q14" s="137">
        <f t="shared" si="1"/>
        <v>36680</v>
      </c>
    </row>
    <row r="15" spans="2:17">
      <c r="B15" s="138" t="s">
        <v>12</v>
      </c>
      <c r="C15" s="139" t="s">
        <v>134</v>
      </c>
      <c r="D15" s="133" t="s">
        <v>129</v>
      </c>
      <c r="E15" s="5" t="s">
        <v>40</v>
      </c>
      <c r="F15" s="6"/>
      <c r="G15" s="6"/>
      <c r="H15" s="6"/>
      <c r="I15" s="141">
        <v>600</v>
      </c>
      <c r="J15" s="30">
        <f t="shared" si="0"/>
        <v>39300</v>
      </c>
      <c r="K15" s="6"/>
      <c r="L15" s="6"/>
      <c r="M15" s="140"/>
      <c r="N15" s="54"/>
      <c r="O15" s="22"/>
      <c r="P15" s="136">
        <f t="shared" si="1"/>
        <v>600</v>
      </c>
      <c r="Q15" s="137">
        <f t="shared" si="1"/>
        <v>39300</v>
      </c>
    </row>
    <row r="16" spans="2:17">
      <c r="B16" s="138" t="s">
        <v>12</v>
      </c>
      <c r="C16" s="139" t="s">
        <v>135</v>
      </c>
      <c r="D16" s="133" t="s">
        <v>129</v>
      </c>
      <c r="E16" s="5" t="s">
        <v>40</v>
      </c>
      <c r="F16" s="140"/>
      <c r="G16" s="54"/>
      <c r="H16" s="22"/>
      <c r="I16" s="141">
        <v>450</v>
      </c>
      <c r="J16" s="30">
        <f t="shared" si="0"/>
        <v>29475</v>
      </c>
      <c r="K16" s="6"/>
      <c r="L16" s="6"/>
      <c r="M16" s="140"/>
      <c r="N16" s="54"/>
      <c r="O16" s="22"/>
      <c r="P16" s="136">
        <f t="shared" si="1"/>
        <v>450</v>
      </c>
      <c r="Q16" s="137">
        <f t="shared" si="1"/>
        <v>29475</v>
      </c>
    </row>
    <row r="17" spans="2:26">
      <c r="B17" s="138" t="s">
        <v>12</v>
      </c>
      <c r="C17" s="139" t="s">
        <v>136</v>
      </c>
      <c r="D17" s="133" t="s">
        <v>128</v>
      </c>
      <c r="E17" s="5" t="s">
        <v>40</v>
      </c>
      <c r="F17" s="140"/>
      <c r="G17" s="54"/>
      <c r="H17" s="22"/>
      <c r="I17" s="141">
        <v>710</v>
      </c>
      <c r="J17" s="30">
        <f t="shared" si="0"/>
        <v>46505</v>
      </c>
      <c r="K17" s="6"/>
      <c r="L17" s="6"/>
      <c r="M17" s="140"/>
      <c r="N17" s="54"/>
      <c r="O17" s="22"/>
      <c r="P17" s="136">
        <f t="shared" si="1"/>
        <v>710</v>
      </c>
      <c r="Q17" s="137">
        <f t="shared" si="1"/>
        <v>46505</v>
      </c>
    </row>
    <row r="18" spans="2:26">
      <c r="B18" s="138" t="s">
        <v>12</v>
      </c>
      <c r="C18" s="139" t="s">
        <v>136</v>
      </c>
      <c r="D18" s="133" t="s">
        <v>129</v>
      </c>
      <c r="E18" s="5" t="s">
        <v>40</v>
      </c>
      <c r="F18" s="6"/>
      <c r="G18" s="6"/>
      <c r="H18" s="6"/>
      <c r="I18" s="144">
        <v>620</v>
      </c>
      <c r="J18" s="30">
        <f t="shared" si="0"/>
        <v>40610</v>
      </c>
      <c r="K18" s="6"/>
      <c r="L18" s="6"/>
      <c r="M18" s="140"/>
      <c r="N18" s="54"/>
      <c r="O18" s="22"/>
      <c r="P18" s="136">
        <f t="shared" si="1"/>
        <v>620</v>
      </c>
      <c r="Q18" s="137">
        <f t="shared" si="1"/>
        <v>40610</v>
      </c>
    </row>
    <row r="19" spans="2:26">
      <c r="B19" s="138" t="s">
        <v>12</v>
      </c>
      <c r="C19" s="139" t="s">
        <v>137</v>
      </c>
      <c r="D19" s="133" t="s">
        <v>128</v>
      </c>
      <c r="E19" s="5" t="s">
        <v>40</v>
      </c>
      <c r="F19" s="6"/>
      <c r="G19" s="6"/>
      <c r="H19" s="6"/>
      <c r="I19" s="144">
        <v>412</v>
      </c>
      <c r="J19" s="30">
        <f t="shared" si="0"/>
        <v>26986</v>
      </c>
      <c r="K19" s="6"/>
      <c r="L19" s="6"/>
      <c r="M19" s="140"/>
      <c r="N19" s="54"/>
      <c r="O19" s="22"/>
      <c r="P19" s="136">
        <f t="shared" si="1"/>
        <v>412</v>
      </c>
      <c r="Q19" s="137">
        <f t="shared" si="1"/>
        <v>26986</v>
      </c>
    </row>
    <row r="20" spans="2:26">
      <c r="B20" s="138" t="s">
        <v>12</v>
      </c>
      <c r="C20" s="139" t="s">
        <v>137</v>
      </c>
      <c r="D20" s="133" t="s">
        <v>129</v>
      </c>
      <c r="E20" s="5" t="s">
        <v>40</v>
      </c>
      <c r="F20" s="6"/>
      <c r="G20" s="6"/>
      <c r="H20" s="6"/>
      <c r="I20" s="144">
        <v>370</v>
      </c>
      <c r="J20" s="30">
        <f t="shared" si="0"/>
        <v>24235</v>
      </c>
      <c r="K20" s="6"/>
      <c r="L20" s="6"/>
      <c r="M20" s="140"/>
      <c r="N20" s="54"/>
      <c r="O20" s="22"/>
      <c r="P20" s="136">
        <f t="shared" si="1"/>
        <v>370</v>
      </c>
      <c r="Q20" s="137">
        <f t="shared" si="1"/>
        <v>24235</v>
      </c>
    </row>
    <row r="21" spans="2:26">
      <c r="B21" s="138" t="s">
        <v>12</v>
      </c>
      <c r="C21" s="139" t="s">
        <v>138</v>
      </c>
      <c r="D21" s="133" t="s">
        <v>129</v>
      </c>
      <c r="E21" s="5" t="s">
        <v>40</v>
      </c>
      <c r="F21" s="6"/>
      <c r="G21" s="6"/>
      <c r="H21" s="6"/>
      <c r="I21" s="144">
        <v>420</v>
      </c>
      <c r="J21" s="30">
        <f t="shared" si="0"/>
        <v>27510</v>
      </c>
      <c r="K21" s="6"/>
      <c r="L21" s="6"/>
      <c r="M21" s="140"/>
      <c r="N21" s="54"/>
      <c r="O21" s="22"/>
      <c r="P21" s="136">
        <f t="shared" si="1"/>
        <v>420</v>
      </c>
      <c r="Q21" s="137">
        <f t="shared" si="1"/>
        <v>27510</v>
      </c>
      <c r="Z21" s="4" t="s">
        <v>139</v>
      </c>
    </row>
    <row r="22" spans="2:26">
      <c r="B22" s="138" t="s">
        <v>12</v>
      </c>
      <c r="C22" s="139" t="s">
        <v>140</v>
      </c>
      <c r="D22" s="133" t="s">
        <v>129</v>
      </c>
      <c r="E22" s="5" t="s">
        <v>40</v>
      </c>
      <c r="F22" s="140"/>
      <c r="G22" s="6"/>
      <c r="H22" s="6"/>
      <c r="I22" s="141">
        <v>315</v>
      </c>
      <c r="J22" s="30">
        <f t="shared" si="0"/>
        <v>20632.5</v>
      </c>
      <c r="K22" s="6"/>
      <c r="L22" s="6"/>
      <c r="M22" s="140"/>
      <c r="N22" s="54"/>
      <c r="O22" s="22"/>
      <c r="P22" s="136">
        <f t="shared" si="1"/>
        <v>315</v>
      </c>
      <c r="Q22" s="137">
        <f t="shared" si="1"/>
        <v>20632.5</v>
      </c>
    </row>
    <row r="23" spans="2:26">
      <c r="B23" s="138" t="s">
        <v>12</v>
      </c>
      <c r="C23" s="139" t="s">
        <v>141</v>
      </c>
      <c r="D23" s="133" t="s">
        <v>128</v>
      </c>
      <c r="E23" s="5" t="s">
        <v>40</v>
      </c>
      <c r="F23" s="140"/>
      <c r="G23" s="6"/>
      <c r="H23" s="6"/>
      <c r="I23" s="141">
        <v>542</v>
      </c>
      <c r="J23" s="30">
        <f t="shared" si="0"/>
        <v>35501</v>
      </c>
      <c r="K23" s="6"/>
      <c r="L23" s="6"/>
      <c r="M23" s="6"/>
      <c r="N23" s="6"/>
      <c r="O23" s="22"/>
      <c r="P23" s="136">
        <f t="shared" si="1"/>
        <v>542</v>
      </c>
      <c r="Q23" s="137">
        <f t="shared" si="1"/>
        <v>35501</v>
      </c>
    </row>
    <row r="24" spans="2:26">
      <c r="B24" s="138" t="s">
        <v>12</v>
      </c>
      <c r="C24" s="139" t="s">
        <v>141</v>
      </c>
      <c r="D24" s="133" t="s">
        <v>129</v>
      </c>
      <c r="E24" s="5" t="s">
        <v>40</v>
      </c>
      <c r="F24" s="6"/>
      <c r="G24" s="6"/>
      <c r="H24" s="6"/>
      <c r="I24" s="144">
        <v>462</v>
      </c>
      <c r="J24" s="30">
        <f t="shared" si="0"/>
        <v>30261</v>
      </c>
      <c r="K24" s="6"/>
      <c r="L24" s="6"/>
      <c r="M24" s="140"/>
      <c r="N24" s="54"/>
      <c r="O24" s="22"/>
      <c r="P24" s="136">
        <f t="shared" si="1"/>
        <v>462</v>
      </c>
      <c r="Q24" s="137">
        <f t="shared" si="1"/>
        <v>30261</v>
      </c>
    </row>
    <row r="25" spans="2:26">
      <c r="B25" s="138" t="s">
        <v>12</v>
      </c>
      <c r="C25" s="139" t="s">
        <v>142</v>
      </c>
      <c r="D25" s="133" t="s">
        <v>129</v>
      </c>
      <c r="E25" s="5" t="s">
        <v>40</v>
      </c>
      <c r="F25" s="6"/>
      <c r="G25" s="6"/>
      <c r="H25" s="6"/>
      <c r="I25" s="144">
        <v>600</v>
      </c>
      <c r="J25" s="30">
        <f t="shared" si="0"/>
        <v>39300</v>
      </c>
      <c r="K25" s="6"/>
      <c r="L25" s="6"/>
      <c r="M25" s="140"/>
      <c r="N25" s="54"/>
      <c r="O25" s="22"/>
      <c r="P25" s="136">
        <f t="shared" si="1"/>
        <v>600</v>
      </c>
      <c r="Q25" s="137">
        <f t="shared" si="1"/>
        <v>39300</v>
      </c>
    </row>
    <row r="26" spans="2:26">
      <c r="B26" s="138" t="s">
        <v>12</v>
      </c>
      <c r="C26" s="139" t="s">
        <v>143</v>
      </c>
      <c r="D26" s="133" t="s">
        <v>128</v>
      </c>
      <c r="E26" s="5" t="s">
        <v>40</v>
      </c>
      <c r="F26" s="140"/>
      <c r="G26" s="6"/>
      <c r="H26" s="6"/>
      <c r="I26" s="141">
        <v>622</v>
      </c>
      <c r="J26" s="30">
        <f t="shared" si="0"/>
        <v>40741</v>
      </c>
      <c r="K26" s="6"/>
      <c r="L26" s="6"/>
      <c r="M26" s="140"/>
      <c r="N26" s="54"/>
      <c r="O26" s="22"/>
      <c r="P26" s="136">
        <f t="shared" si="1"/>
        <v>622</v>
      </c>
      <c r="Q26" s="137">
        <f t="shared" si="1"/>
        <v>40741</v>
      </c>
    </row>
    <row r="27" spans="2:26">
      <c r="B27" s="138" t="s">
        <v>12</v>
      </c>
      <c r="C27" s="139" t="s">
        <v>143</v>
      </c>
      <c r="D27" s="133" t="s">
        <v>129</v>
      </c>
      <c r="E27" s="5" t="s">
        <v>40</v>
      </c>
      <c r="F27" s="140"/>
      <c r="G27" s="6"/>
      <c r="H27" s="6"/>
      <c r="I27" s="141">
        <v>542</v>
      </c>
      <c r="J27" s="30">
        <f t="shared" si="0"/>
        <v>35501</v>
      </c>
      <c r="K27" s="6"/>
      <c r="L27" s="6"/>
      <c r="M27" s="140"/>
      <c r="N27" s="54"/>
      <c r="O27" s="22"/>
      <c r="P27" s="136">
        <f t="shared" si="1"/>
        <v>542</v>
      </c>
      <c r="Q27" s="137">
        <f t="shared" si="1"/>
        <v>35501</v>
      </c>
    </row>
    <row r="28" spans="2:26">
      <c r="B28" s="138" t="s">
        <v>12</v>
      </c>
      <c r="C28" s="139" t="s">
        <v>144</v>
      </c>
      <c r="D28" s="133" t="s">
        <v>129</v>
      </c>
      <c r="E28" s="5" t="s">
        <v>40</v>
      </c>
      <c r="F28" s="140"/>
      <c r="G28" s="6"/>
      <c r="H28" s="6"/>
      <c r="I28" s="141">
        <v>440</v>
      </c>
      <c r="J28" s="30">
        <f t="shared" si="0"/>
        <v>28820</v>
      </c>
      <c r="K28" s="6"/>
      <c r="L28" s="6"/>
      <c r="M28" s="140"/>
      <c r="N28" s="54"/>
      <c r="O28" s="22"/>
      <c r="P28" s="136">
        <f t="shared" si="1"/>
        <v>440</v>
      </c>
      <c r="Q28" s="137">
        <f t="shared" si="1"/>
        <v>28820</v>
      </c>
    </row>
    <row r="29" spans="2:26">
      <c r="B29" s="138" t="s">
        <v>12</v>
      </c>
      <c r="C29" s="139" t="s">
        <v>145</v>
      </c>
      <c r="D29" s="133" t="s">
        <v>129</v>
      </c>
      <c r="E29" s="5" t="s">
        <v>40</v>
      </c>
      <c r="F29" s="140"/>
      <c r="G29" s="6"/>
      <c r="H29" s="6"/>
      <c r="I29" s="141">
        <v>410</v>
      </c>
      <c r="J29" s="30">
        <f t="shared" si="0"/>
        <v>26855</v>
      </c>
      <c r="K29" s="6"/>
      <c r="L29" s="6"/>
      <c r="M29" s="140"/>
      <c r="N29" s="54"/>
      <c r="O29" s="22"/>
      <c r="P29" s="136">
        <f t="shared" si="1"/>
        <v>410</v>
      </c>
      <c r="Q29" s="137">
        <f t="shared" si="1"/>
        <v>26855</v>
      </c>
    </row>
    <row r="30" spans="2:26">
      <c r="B30" s="138" t="s">
        <v>12</v>
      </c>
      <c r="C30" s="139" t="s">
        <v>146</v>
      </c>
      <c r="D30" s="133" t="s">
        <v>129</v>
      </c>
      <c r="E30" s="5" t="s">
        <v>40</v>
      </c>
      <c r="F30" s="140"/>
      <c r="G30" s="6"/>
      <c r="H30" s="6"/>
      <c r="I30" s="141">
        <v>410</v>
      </c>
      <c r="J30" s="30">
        <f t="shared" si="0"/>
        <v>26855</v>
      </c>
      <c r="K30" s="6"/>
      <c r="L30" s="6"/>
      <c r="M30" s="140"/>
      <c r="N30" s="54"/>
      <c r="O30" s="22"/>
      <c r="P30" s="136">
        <f t="shared" si="1"/>
        <v>410</v>
      </c>
      <c r="Q30" s="137">
        <f t="shared" si="1"/>
        <v>26855</v>
      </c>
    </row>
    <row r="31" spans="2:26">
      <c r="B31" s="138" t="s">
        <v>12</v>
      </c>
      <c r="C31" s="139" t="s">
        <v>147</v>
      </c>
      <c r="D31" s="133" t="s">
        <v>129</v>
      </c>
      <c r="E31" s="5" t="s">
        <v>40</v>
      </c>
      <c r="F31" s="140"/>
      <c r="G31" s="6"/>
      <c r="H31" s="6"/>
      <c r="I31" s="141">
        <v>620</v>
      </c>
      <c r="J31" s="30">
        <f t="shared" si="0"/>
        <v>40610</v>
      </c>
      <c r="K31" s="6"/>
      <c r="L31" s="6"/>
      <c r="M31" s="6"/>
      <c r="N31" s="6"/>
      <c r="O31" s="22"/>
      <c r="P31" s="136">
        <f t="shared" si="1"/>
        <v>620</v>
      </c>
      <c r="Q31" s="137">
        <f t="shared" si="1"/>
        <v>40610</v>
      </c>
    </row>
    <row r="32" spans="2:26">
      <c r="B32" s="138" t="s">
        <v>12</v>
      </c>
      <c r="C32" s="139" t="s">
        <v>148</v>
      </c>
      <c r="D32" s="145" t="s">
        <v>129</v>
      </c>
      <c r="E32" s="5" t="s">
        <v>40</v>
      </c>
      <c r="F32" s="140"/>
      <c r="G32" s="6"/>
      <c r="H32" s="6"/>
      <c r="I32" s="141">
        <v>626</v>
      </c>
      <c r="J32" s="30">
        <f t="shared" si="0"/>
        <v>41003</v>
      </c>
      <c r="K32" s="6"/>
      <c r="L32" s="6"/>
      <c r="M32" s="6"/>
      <c r="N32" s="6"/>
      <c r="O32" s="22"/>
      <c r="P32" s="136">
        <f t="shared" si="1"/>
        <v>626</v>
      </c>
      <c r="Q32" s="137">
        <f t="shared" si="1"/>
        <v>41003</v>
      </c>
    </row>
    <row r="33" spans="2:17">
      <c r="B33" s="138" t="s">
        <v>12</v>
      </c>
      <c r="C33" s="139" t="s">
        <v>149</v>
      </c>
      <c r="D33" s="145" t="s">
        <v>128</v>
      </c>
      <c r="E33" s="5" t="s">
        <v>40</v>
      </c>
      <c r="F33" s="140"/>
      <c r="G33" s="6"/>
      <c r="H33" s="6"/>
      <c r="I33" s="141">
        <v>740</v>
      </c>
      <c r="J33" s="30">
        <f t="shared" si="0"/>
        <v>48470</v>
      </c>
      <c r="K33" s="6"/>
      <c r="L33" s="6"/>
      <c r="M33" s="6"/>
      <c r="N33" s="6"/>
      <c r="O33" s="22"/>
      <c r="P33" s="136">
        <f t="shared" si="1"/>
        <v>740</v>
      </c>
      <c r="Q33" s="137">
        <f t="shared" si="1"/>
        <v>48470</v>
      </c>
    </row>
    <row r="34" spans="2:17">
      <c r="B34" s="138" t="s">
        <v>12</v>
      </c>
      <c r="C34" s="139" t="s">
        <v>149</v>
      </c>
      <c r="D34" s="145" t="s">
        <v>129</v>
      </c>
      <c r="E34" s="5" t="s">
        <v>40</v>
      </c>
      <c r="F34" s="140"/>
      <c r="G34" s="54"/>
      <c r="H34" s="140"/>
      <c r="I34" s="141">
        <v>660</v>
      </c>
      <c r="J34" s="30">
        <f t="shared" si="0"/>
        <v>43230</v>
      </c>
      <c r="K34" s="6"/>
      <c r="L34" s="6"/>
      <c r="M34" s="140"/>
      <c r="N34" s="54"/>
      <c r="O34" s="22"/>
      <c r="P34" s="136">
        <f t="shared" si="1"/>
        <v>660</v>
      </c>
      <c r="Q34" s="137">
        <f t="shared" si="1"/>
        <v>43230</v>
      </c>
    </row>
    <row r="35" spans="2:17">
      <c r="B35" s="138" t="s">
        <v>12</v>
      </c>
      <c r="C35" s="139" t="s">
        <v>150</v>
      </c>
      <c r="D35" s="145" t="s">
        <v>128</v>
      </c>
      <c r="E35" s="5" t="s">
        <v>40</v>
      </c>
      <c r="F35" s="6"/>
      <c r="G35" s="54"/>
      <c r="H35" s="6"/>
      <c r="I35" s="141">
        <v>725</v>
      </c>
      <c r="J35" s="30">
        <f t="shared" si="0"/>
        <v>47487.5</v>
      </c>
      <c r="K35" s="6"/>
      <c r="L35" s="6"/>
      <c r="M35" s="140"/>
      <c r="N35" s="54"/>
      <c r="O35" s="22"/>
      <c r="P35" s="136">
        <f t="shared" si="1"/>
        <v>725</v>
      </c>
      <c r="Q35" s="137">
        <f t="shared" si="1"/>
        <v>47487.5</v>
      </c>
    </row>
    <row r="36" spans="2:17">
      <c r="B36" s="138" t="s">
        <v>12</v>
      </c>
      <c r="C36" s="139" t="s">
        <v>150</v>
      </c>
      <c r="D36" s="145" t="s">
        <v>129</v>
      </c>
      <c r="E36" s="5" t="s">
        <v>40</v>
      </c>
      <c r="F36" s="140"/>
      <c r="G36" s="54"/>
      <c r="H36" s="6"/>
      <c r="I36" s="141">
        <v>645</v>
      </c>
      <c r="J36" s="30">
        <f t="shared" si="0"/>
        <v>42247.5</v>
      </c>
      <c r="K36" s="6"/>
      <c r="L36" s="6"/>
      <c r="M36" s="140"/>
      <c r="N36" s="54"/>
      <c r="O36" s="22"/>
      <c r="P36" s="136">
        <f t="shared" si="1"/>
        <v>645</v>
      </c>
      <c r="Q36" s="137">
        <f t="shared" si="1"/>
        <v>42247.5</v>
      </c>
    </row>
    <row r="38" spans="2:17" ht="18">
      <c r="D38" s="3" t="s">
        <v>29</v>
      </c>
      <c r="E38" s="7"/>
      <c r="F38" s="7"/>
      <c r="G38" s="7"/>
      <c r="H38" s="7"/>
      <c r="I38" s="7"/>
      <c r="J38" s="7"/>
      <c r="K38" s="7"/>
      <c r="L38" s="7"/>
      <c r="M38" s="7"/>
    </row>
    <row r="39" spans="2:17" ht="18">
      <c r="D39" s="1"/>
      <c r="E39" s="7"/>
      <c r="F39" s="7"/>
      <c r="G39" s="7"/>
      <c r="H39" s="7"/>
      <c r="I39" s="7"/>
      <c r="J39" s="7"/>
      <c r="K39" s="7"/>
      <c r="L39" s="7"/>
      <c r="M39" s="7"/>
    </row>
    <row r="40" spans="2:17">
      <c r="D40" s="2" t="s">
        <v>24</v>
      </c>
      <c r="E40" s="8"/>
      <c r="F40" s="25" t="s">
        <v>33</v>
      </c>
      <c r="G40" s="25"/>
      <c r="H40" s="9"/>
      <c r="I40" s="9"/>
      <c r="J40" s="9"/>
      <c r="K40" s="9"/>
      <c r="L40" s="9"/>
      <c r="M40" s="142"/>
    </row>
    <row r="41" spans="2:17">
      <c r="D41" s="2" t="s">
        <v>25</v>
      </c>
      <c r="E41" s="8"/>
      <c r="F41" s="25" t="s">
        <v>34</v>
      </c>
      <c r="G41" s="25"/>
      <c r="H41" s="9"/>
      <c r="I41" s="9"/>
      <c r="J41" s="9"/>
      <c r="K41" s="9"/>
      <c r="L41" s="9"/>
      <c r="M41" s="142"/>
    </row>
    <row r="42" spans="2:17">
      <c r="D42" s="2"/>
      <c r="E42" s="8"/>
      <c r="F42" s="25"/>
      <c r="G42" s="25"/>
      <c r="H42" s="9"/>
      <c r="I42" s="9"/>
      <c r="J42" s="9"/>
      <c r="K42" s="9"/>
      <c r="L42" s="9"/>
      <c r="M42" s="142"/>
    </row>
    <row r="43" spans="2:17">
      <c r="D43" s="27" t="s">
        <v>39</v>
      </c>
      <c r="E43" s="10"/>
      <c r="F43" s="26" t="s">
        <v>151</v>
      </c>
      <c r="G43" s="26"/>
    </row>
    <row r="44" spans="2:17">
      <c r="D44" s="2" t="s">
        <v>26</v>
      </c>
      <c r="E44" s="10"/>
      <c r="F44" s="25" t="s">
        <v>126</v>
      </c>
      <c r="G44" s="25"/>
      <c r="H44" s="9"/>
      <c r="I44" s="9"/>
      <c r="J44" s="9"/>
    </row>
    <row r="45" spans="2:17">
      <c r="D45" s="2" t="s">
        <v>27</v>
      </c>
      <c r="E45" s="10"/>
      <c r="F45" s="25" t="s">
        <v>35</v>
      </c>
      <c r="G45" s="25" t="s">
        <v>36</v>
      </c>
      <c r="H45" s="9"/>
      <c r="I45" s="9"/>
      <c r="J45" s="9"/>
    </row>
    <row r="46" spans="2:17">
      <c r="D46" s="2" t="s">
        <v>28</v>
      </c>
      <c r="E46" s="10"/>
      <c r="F46" s="25" t="s">
        <v>37</v>
      </c>
      <c r="G46" s="25"/>
      <c r="H46" s="9"/>
      <c r="I46" s="9"/>
      <c r="J46" s="9"/>
    </row>
    <row r="47" spans="2:17">
      <c r="F47" s="25" t="s">
        <v>38</v>
      </c>
      <c r="G47" s="25"/>
      <c r="H47" s="9"/>
      <c r="I47" s="9"/>
      <c r="J47" s="9"/>
    </row>
    <row r="48" spans="2:17">
      <c r="F48" s="9"/>
      <c r="G48" s="9"/>
      <c r="H48" s="9"/>
      <c r="I48" s="9"/>
      <c r="J48" s="9"/>
    </row>
    <row r="49" spans="6:10">
      <c r="F49" s="9"/>
      <c r="G49" s="9"/>
      <c r="H49" s="9"/>
      <c r="I49" s="9"/>
      <c r="J49" s="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Q25"/>
  <sheetViews>
    <sheetView workbookViewId="0">
      <selection activeCell="J32" sqref="J32"/>
    </sheetView>
  </sheetViews>
  <sheetFormatPr defaultColWidth="8.85546875" defaultRowHeight="15"/>
  <cols>
    <col min="1" max="1" width="3.85546875" style="4" customWidth="1"/>
    <col min="2" max="2" width="8.85546875" style="4"/>
    <col min="3" max="3" width="5.42578125" style="4" bestFit="1" customWidth="1"/>
    <col min="4" max="6" width="8.85546875" style="4"/>
    <col min="7" max="7" width="13.28515625" style="4" customWidth="1"/>
    <col min="8" max="8" width="7.85546875" style="4" customWidth="1"/>
    <col min="9" max="9" width="8.28515625" style="4" customWidth="1"/>
    <col min="10" max="10" width="13.5703125" style="4" bestFit="1" customWidth="1"/>
    <col min="11" max="11" width="12.140625" style="4" customWidth="1"/>
    <col min="12" max="16" width="8.85546875" style="4"/>
    <col min="17" max="17" width="14.28515625" style="4" bestFit="1" customWidth="1"/>
    <col min="18" max="18" width="28.140625" style="4" bestFit="1" customWidth="1"/>
    <col min="19" max="16384" width="8.85546875" style="4"/>
  </cols>
  <sheetData>
    <row r="6" spans="2:17" ht="15.75" thickBot="1"/>
    <row r="7" spans="2:17" ht="15.75" thickBot="1">
      <c r="B7" s="20" t="s">
        <v>0</v>
      </c>
      <c r="C7" s="11" t="s">
        <v>1</v>
      </c>
      <c r="D7" s="12" t="s">
        <v>1</v>
      </c>
      <c r="E7" s="13" t="s">
        <v>1</v>
      </c>
      <c r="F7" s="21" t="s">
        <v>2</v>
      </c>
      <c r="G7" s="13" t="s">
        <v>1</v>
      </c>
      <c r="H7" s="13" t="s">
        <v>1</v>
      </c>
      <c r="I7" s="14" t="s">
        <v>1</v>
      </c>
      <c r="J7" s="28"/>
      <c r="K7" s="12" t="s">
        <v>1</v>
      </c>
      <c r="L7" s="13" t="s">
        <v>1</v>
      </c>
      <c r="M7" s="21" t="s">
        <v>3</v>
      </c>
      <c r="N7" s="13" t="s">
        <v>1</v>
      </c>
      <c r="O7" s="13" t="s">
        <v>1</v>
      </c>
      <c r="P7" s="15" t="s">
        <v>1</v>
      </c>
      <c r="Q7" s="29"/>
    </row>
    <row r="8" spans="2:17" ht="15.75" thickBot="1">
      <c r="B8" s="16" t="s">
        <v>4</v>
      </c>
      <c r="C8" s="16" t="s">
        <v>5</v>
      </c>
      <c r="D8" s="17" t="s">
        <v>6</v>
      </c>
      <c r="E8" s="18" t="s">
        <v>7</v>
      </c>
      <c r="F8" s="18" t="s">
        <v>8</v>
      </c>
      <c r="G8" s="18" t="s">
        <v>9</v>
      </c>
      <c r="H8" s="18" t="s">
        <v>10</v>
      </c>
      <c r="I8" s="19" t="s">
        <v>11</v>
      </c>
      <c r="J8" s="19" t="s">
        <v>41</v>
      </c>
      <c r="K8" s="17" t="s">
        <v>6</v>
      </c>
      <c r="L8" s="18" t="s">
        <v>7</v>
      </c>
      <c r="M8" s="18" t="s">
        <v>8</v>
      </c>
      <c r="N8" s="18" t="s">
        <v>9</v>
      </c>
      <c r="O8" s="18" t="s">
        <v>10</v>
      </c>
      <c r="P8" s="129" t="s">
        <v>11</v>
      </c>
      <c r="Q8" s="130" t="s">
        <v>42</v>
      </c>
    </row>
    <row r="9" spans="2:17">
      <c r="B9" s="131" t="s">
        <v>12</v>
      </c>
      <c r="C9" s="132" t="s">
        <v>122</v>
      </c>
      <c r="D9" s="133" t="s">
        <v>43</v>
      </c>
      <c r="E9" s="5" t="s">
        <v>40</v>
      </c>
      <c r="F9" s="5"/>
      <c r="G9" s="5"/>
      <c r="H9" s="5"/>
      <c r="I9" s="134">
        <v>600</v>
      </c>
      <c r="J9" s="30">
        <f>I9*65.5</f>
        <v>39300</v>
      </c>
      <c r="K9" s="5"/>
      <c r="L9" s="5" t="s">
        <v>40</v>
      </c>
      <c r="M9" s="135"/>
      <c r="N9" s="24"/>
      <c r="O9" s="23"/>
      <c r="P9" s="136">
        <f>I9</f>
        <v>600</v>
      </c>
      <c r="Q9" s="137">
        <f>J9</f>
        <v>39300</v>
      </c>
    </row>
    <row r="10" spans="2:17">
      <c r="B10" s="138" t="s">
        <v>12</v>
      </c>
      <c r="C10" s="139" t="s">
        <v>123</v>
      </c>
      <c r="D10" s="133" t="s">
        <v>43</v>
      </c>
      <c r="E10" s="5" t="s">
        <v>40</v>
      </c>
      <c r="F10" s="5"/>
      <c r="G10" s="5"/>
      <c r="H10" s="5"/>
      <c r="I10" s="134">
        <v>554</v>
      </c>
      <c r="J10" s="30">
        <f t="shared" ref="J10:J12" si="0">I10*65.5</f>
        <v>36287</v>
      </c>
      <c r="K10" s="5"/>
      <c r="L10" s="5" t="s">
        <v>40</v>
      </c>
      <c r="M10" s="135"/>
      <c r="N10" s="24"/>
      <c r="O10" s="23"/>
      <c r="P10" s="136">
        <f t="shared" ref="P10:Q12" si="1">I10</f>
        <v>554</v>
      </c>
      <c r="Q10" s="137">
        <f t="shared" si="1"/>
        <v>36287</v>
      </c>
    </row>
    <row r="11" spans="2:17">
      <c r="B11" s="138" t="s">
        <v>12</v>
      </c>
      <c r="C11" s="139" t="s">
        <v>124</v>
      </c>
      <c r="D11" s="133" t="s">
        <v>43</v>
      </c>
      <c r="E11" s="5" t="s">
        <v>40</v>
      </c>
      <c r="F11" s="5"/>
      <c r="G11" s="5"/>
      <c r="H11" s="5"/>
      <c r="I11" s="134">
        <v>437</v>
      </c>
      <c r="J11" s="30">
        <f t="shared" si="0"/>
        <v>28623.5</v>
      </c>
      <c r="K11" s="5"/>
      <c r="L11" s="5" t="s">
        <v>40</v>
      </c>
      <c r="M11" s="135"/>
      <c r="N11" s="24"/>
      <c r="O11" s="23"/>
      <c r="P11" s="136">
        <f t="shared" si="1"/>
        <v>437</v>
      </c>
      <c r="Q11" s="137">
        <f t="shared" si="1"/>
        <v>28623.5</v>
      </c>
    </row>
    <row r="12" spans="2:17">
      <c r="B12" s="138" t="s">
        <v>12</v>
      </c>
      <c r="C12" s="139" t="s">
        <v>124</v>
      </c>
      <c r="D12" s="133" t="s">
        <v>44</v>
      </c>
      <c r="E12" s="5" t="s">
        <v>40</v>
      </c>
      <c r="F12" s="140"/>
      <c r="G12" s="6"/>
      <c r="H12" s="22"/>
      <c r="I12" s="141">
        <v>640</v>
      </c>
      <c r="J12" s="30">
        <f t="shared" si="0"/>
        <v>41920</v>
      </c>
      <c r="K12" s="6"/>
      <c r="L12" s="5" t="s">
        <v>40</v>
      </c>
      <c r="M12" s="140"/>
      <c r="N12" s="6"/>
      <c r="O12" s="22"/>
      <c r="P12" s="136">
        <f t="shared" si="1"/>
        <v>640</v>
      </c>
      <c r="Q12" s="137">
        <f t="shared" si="1"/>
        <v>41920</v>
      </c>
    </row>
    <row r="14" spans="2:17" ht="18">
      <c r="D14" s="3" t="s">
        <v>29</v>
      </c>
      <c r="E14" s="7"/>
      <c r="F14" s="7"/>
      <c r="G14" s="7"/>
      <c r="H14" s="7"/>
      <c r="I14" s="7"/>
      <c r="J14" s="7"/>
      <c r="K14" s="7"/>
      <c r="L14" s="7"/>
      <c r="M14" s="7"/>
    </row>
    <row r="15" spans="2:17" ht="18">
      <c r="D15" s="1"/>
      <c r="E15" s="7"/>
      <c r="F15" s="7"/>
      <c r="G15" s="7"/>
      <c r="H15" s="7"/>
      <c r="I15" s="7"/>
      <c r="J15" s="7"/>
      <c r="K15" s="7"/>
      <c r="L15" s="7"/>
      <c r="M15" s="7"/>
    </row>
    <row r="16" spans="2:17">
      <c r="D16" s="2" t="s">
        <v>24</v>
      </c>
      <c r="E16" s="8"/>
      <c r="F16" s="25" t="s">
        <v>33</v>
      </c>
      <c r="G16" s="25"/>
      <c r="H16" s="9"/>
      <c r="I16" s="9"/>
      <c r="J16" s="9"/>
      <c r="K16" s="9"/>
      <c r="L16" s="9"/>
      <c r="M16" s="142"/>
    </row>
    <row r="17" spans="4:13">
      <c r="D17" s="2" t="s">
        <v>25</v>
      </c>
      <c r="E17" s="8"/>
      <c r="F17" s="25" t="s">
        <v>34</v>
      </c>
      <c r="G17" s="25"/>
      <c r="H17" s="9"/>
      <c r="I17" s="9"/>
      <c r="J17" s="9"/>
      <c r="K17" s="9"/>
      <c r="L17" s="9"/>
      <c r="M17" s="142"/>
    </row>
    <row r="18" spans="4:13">
      <c r="D18" s="2"/>
      <c r="E18" s="8"/>
      <c r="F18" s="25"/>
      <c r="G18" s="25"/>
      <c r="H18" s="9"/>
      <c r="I18" s="9"/>
      <c r="J18" s="9"/>
      <c r="K18" s="9"/>
      <c r="L18" s="9"/>
      <c r="M18" s="142"/>
    </row>
    <row r="19" spans="4:13">
      <c r="D19" s="27" t="s">
        <v>39</v>
      </c>
      <c r="E19" s="10"/>
      <c r="F19" s="26" t="s">
        <v>125</v>
      </c>
      <c r="G19" s="26"/>
    </row>
    <row r="20" spans="4:13">
      <c r="D20" s="2" t="s">
        <v>26</v>
      </c>
      <c r="E20" s="10"/>
      <c r="F20" s="25" t="s">
        <v>126</v>
      </c>
      <c r="G20" s="25"/>
      <c r="H20" s="9"/>
      <c r="I20" s="9"/>
      <c r="J20" s="9"/>
    </row>
    <row r="21" spans="4:13">
      <c r="D21" s="2" t="s">
        <v>27</v>
      </c>
      <c r="E21" s="10"/>
      <c r="F21" s="25" t="s">
        <v>35</v>
      </c>
      <c r="G21" s="25" t="s">
        <v>36</v>
      </c>
      <c r="H21" s="9"/>
      <c r="I21" s="9"/>
      <c r="J21" s="9"/>
    </row>
    <row r="22" spans="4:13">
      <c r="D22" s="2" t="s">
        <v>28</v>
      </c>
      <c r="E22" s="10"/>
      <c r="F22" s="25" t="s">
        <v>37</v>
      </c>
      <c r="G22" s="25"/>
      <c r="H22" s="9"/>
      <c r="I22" s="9"/>
      <c r="J22" s="9"/>
    </row>
    <row r="23" spans="4:13">
      <c r="F23" s="25" t="s">
        <v>38</v>
      </c>
      <c r="G23" s="25"/>
      <c r="H23" s="9"/>
      <c r="I23" s="9"/>
      <c r="J23" s="9"/>
    </row>
    <row r="24" spans="4:13">
      <c r="F24" s="9"/>
      <c r="G24" s="9"/>
      <c r="H24" s="9"/>
      <c r="I24" s="9"/>
      <c r="J24" s="9"/>
    </row>
    <row r="25" spans="4:13">
      <c r="F25" s="9"/>
      <c r="G25" s="9"/>
      <c r="H25" s="9"/>
      <c r="I25" s="9"/>
      <c r="J25" s="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workbookViewId="0">
      <selection activeCell="D29" sqref="D29"/>
    </sheetView>
  </sheetViews>
  <sheetFormatPr defaultColWidth="10.28515625" defaultRowHeight="15"/>
  <cols>
    <col min="1" max="1" width="9.85546875" style="88" customWidth="1"/>
    <col min="2" max="2" width="18.28515625" style="88" bestFit="1" customWidth="1"/>
    <col min="3" max="3" width="3.7109375" style="88" customWidth="1"/>
    <col min="4" max="4" width="40.85546875" style="110" bestFit="1" customWidth="1"/>
    <col min="5" max="5" width="4.7109375" style="79" customWidth="1"/>
    <col min="6" max="6" width="51" style="109" customWidth="1"/>
    <col min="7" max="7" width="35.85546875" style="88" customWidth="1"/>
    <col min="8" max="9" width="26.7109375" style="88" customWidth="1"/>
    <col min="10" max="16384" width="10.28515625" style="88"/>
  </cols>
  <sheetData>
    <row r="1" spans="2:9" s="78" customFormat="1">
      <c r="D1" s="80"/>
      <c r="E1" s="79"/>
      <c r="F1" s="81"/>
    </row>
    <row r="2" spans="2:9">
      <c r="B2" s="148" t="s">
        <v>64</v>
      </c>
      <c r="C2" s="82"/>
      <c r="D2" s="83" t="s">
        <v>65</v>
      </c>
      <c r="E2" s="84"/>
      <c r="F2" s="85" t="s">
        <v>43</v>
      </c>
      <c r="G2" s="86" t="s">
        <v>66</v>
      </c>
      <c r="H2" s="87"/>
      <c r="I2" s="87"/>
    </row>
    <row r="3" spans="2:9">
      <c r="B3" s="149"/>
      <c r="C3" s="82"/>
      <c r="D3" s="83" t="s">
        <v>67</v>
      </c>
      <c r="E3" s="84"/>
      <c r="F3" s="89" t="s">
        <v>68</v>
      </c>
      <c r="G3" s="89" t="s">
        <v>68</v>
      </c>
      <c r="H3" s="87"/>
      <c r="I3" s="87"/>
    </row>
    <row r="4" spans="2:9">
      <c r="B4" s="150"/>
      <c r="C4" s="82"/>
      <c r="D4" s="83" t="s">
        <v>69</v>
      </c>
      <c r="E4" s="84"/>
      <c r="F4" s="89" t="s">
        <v>70</v>
      </c>
      <c r="G4" s="89" t="s">
        <v>70</v>
      </c>
      <c r="H4" s="87"/>
      <c r="I4" s="87"/>
    </row>
    <row r="5" spans="2:9">
      <c r="B5" s="82"/>
      <c r="C5" s="82"/>
      <c r="D5" s="90"/>
      <c r="E5" s="84"/>
      <c r="F5" s="91"/>
      <c r="G5" s="92"/>
      <c r="H5" s="92"/>
      <c r="I5" s="92"/>
    </row>
    <row r="6" spans="2:9">
      <c r="B6" s="148" t="s">
        <v>71</v>
      </c>
      <c r="C6" s="82"/>
      <c r="D6" s="83" t="s">
        <v>72</v>
      </c>
      <c r="E6" s="84"/>
      <c r="F6" s="93" t="s">
        <v>73</v>
      </c>
      <c r="G6" s="93" t="s">
        <v>73</v>
      </c>
      <c r="H6" s="87"/>
      <c r="I6" s="87"/>
    </row>
    <row r="7" spans="2:9">
      <c r="B7" s="151"/>
      <c r="C7" s="82"/>
      <c r="D7" s="83" t="s">
        <v>74</v>
      </c>
      <c r="E7" s="84"/>
      <c r="F7" s="94" t="s">
        <v>75</v>
      </c>
      <c r="G7" s="94" t="s">
        <v>75</v>
      </c>
      <c r="H7" s="87"/>
      <c r="I7" s="87"/>
    </row>
    <row r="8" spans="2:9" ht="71.25">
      <c r="B8" s="152"/>
      <c r="C8" s="82"/>
      <c r="D8" s="83" t="s">
        <v>76</v>
      </c>
      <c r="E8" s="84"/>
      <c r="F8" s="89" t="s">
        <v>77</v>
      </c>
      <c r="G8" s="89" t="s">
        <v>77</v>
      </c>
      <c r="H8" s="87"/>
      <c r="I8" s="87"/>
    </row>
    <row r="9" spans="2:9">
      <c r="B9" s="82"/>
      <c r="C9" s="82"/>
      <c r="D9" s="90"/>
      <c r="E9" s="84"/>
      <c r="F9" s="91"/>
      <c r="G9" s="92"/>
      <c r="H9" s="92"/>
      <c r="I9" s="92"/>
    </row>
    <row r="10" spans="2:9">
      <c r="B10" s="148" t="s">
        <v>78</v>
      </c>
      <c r="C10" s="82"/>
      <c r="D10" s="83" t="s">
        <v>79</v>
      </c>
      <c r="E10" s="84"/>
      <c r="F10" s="95" t="s">
        <v>80</v>
      </c>
      <c r="G10" s="95" t="s">
        <v>81</v>
      </c>
      <c r="H10" s="87"/>
      <c r="I10" s="87"/>
    </row>
    <row r="11" spans="2:9">
      <c r="B11" s="151"/>
      <c r="C11" s="82"/>
      <c r="D11" s="83" t="s">
        <v>82</v>
      </c>
      <c r="E11" s="84"/>
      <c r="F11" s="96" t="s">
        <v>46</v>
      </c>
      <c r="G11" s="96" t="s">
        <v>46</v>
      </c>
      <c r="H11" s="87"/>
      <c r="I11" s="87"/>
    </row>
    <row r="12" spans="2:9">
      <c r="B12" s="151"/>
      <c r="C12" s="82"/>
      <c r="D12" s="83" t="s">
        <v>83</v>
      </c>
      <c r="E12" s="84"/>
      <c r="F12" s="89" t="s">
        <v>84</v>
      </c>
      <c r="G12" s="87" t="s">
        <v>85</v>
      </c>
      <c r="H12" s="87"/>
      <c r="I12" s="87"/>
    </row>
    <row r="13" spans="2:9">
      <c r="B13" s="151"/>
      <c r="C13" s="82"/>
      <c r="D13" s="97" t="s">
        <v>86</v>
      </c>
      <c r="E13" s="84"/>
      <c r="F13" s="89" t="s">
        <v>87</v>
      </c>
      <c r="G13" s="87" t="s">
        <v>87</v>
      </c>
      <c r="H13" s="87"/>
      <c r="I13" s="87"/>
    </row>
    <row r="14" spans="2:9">
      <c r="B14" s="151"/>
      <c r="C14" s="82"/>
      <c r="D14" s="97" t="s">
        <v>88</v>
      </c>
      <c r="E14" s="84"/>
      <c r="F14" s="89" t="s">
        <v>89</v>
      </c>
      <c r="G14" s="89" t="s">
        <v>89</v>
      </c>
      <c r="H14" s="87"/>
      <c r="I14" s="87"/>
    </row>
    <row r="15" spans="2:9">
      <c r="B15" s="151"/>
      <c r="C15" s="82"/>
      <c r="D15" s="97" t="s">
        <v>90</v>
      </c>
      <c r="E15" s="84"/>
      <c r="F15" s="89" t="s">
        <v>89</v>
      </c>
      <c r="G15" s="89" t="s">
        <v>89</v>
      </c>
      <c r="H15" s="87"/>
      <c r="I15" s="87"/>
    </row>
    <row r="16" spans="2:9">
      <c r="B16" s="151"/>
      <c r="C16" s="82"/>
      <c r="D16" s="97" t="s">
        <v>91</v>
      </c>
      <c r="E16" s="84"/>
      <c r="F16" s="89" t="s">
        <v>89</v>
      </c>
      <c r="G16" s="89" t="s">
        <v>89</v>
      </c>
      <c r="H16" s="87"/>
      <c r="I16" s="87"/>
    </row>
    <row r="17" spans="2:9">
      <c r="B17" s="151"/>
      <c r="C17" s="82"/>
      <c r="D17" s="98" t="s">
        <v>92</v>
      </c>
      <c r="E17" s="84"/>
      <c r="F17" s="99" t="s">
        <v>93</v>
      </c>
      <c r="G17" s="99" t="s">
        <v>93</v>
      </c>
      <c r="H17" s="87"/>
      <c r="I17" s="87"/>
    </row>
    <row r="18" spans="2:9">
      <c r="B18" s="152"/>
      <c r="C18" s="82"/>
      <c r="D18" s="98" t="s">
        <v>94</v>
      </c>
      <c r="E18" s="84"/>
      <c r="F18" s="99" t="s">
        <v>93</v>
      </c>
      <c r="G18" s="99" t="s">
        <v>93</v>
      </c>
      <c r="H18" s="87"/>
      <c r="I18" s="87"/>
    </row>
    <row r="19" spans="2:9">
      <c r="B19" s="82"/>
      <c r="C19" s="82"/>
      <c r="D19" s="90"/>
      <c r="E19" s="84"/>
      <c r="F19" s="91"/>
      <c r="G19" s="91"/>
      <c r="H19" s="92"/>
      <c r="I19" s="92"/>
    </row>
    <row r="20" spans="2:9">
      <c r="B20" s="148" t="s">
        <v>95</v>
      </c>
      <c r="C20" s="82"/>
      <c r="D20" s="83" t="s">
        <v>96</v>
      </c>
      <c r="E20" s="84"/>
      <c r="F20" s="89" t="s">
        <v>97</v>
      </c>
      <c r="G20" s="89" t="s">
        <v>97</v>
      </c>
      <c r="H20" s="87"/>
      <c r="I20" s="87"/>
    </row>
    <row r="21" spans="2:9">
      <c r="B21" s="151"/>
      <c r="C21" s="82"/>
      <c r="D21" s="83" t="s">
        <v>98</v>
      </c>
      <c r="E21" s="84"/>
      <c r="F21" s="89" t="s">
        <v>99</v>
      </c>
      <c r="G21" s="89" t="s">
        <v>99</v>
      </c>
      <c r="H21" s="87"/>
      <c r="I21" s="87"/>
    </row>
    <row r="22" spans="2:9">
      <c r="B22" s="151"/>
      <c r="C22" s="82"/>
      <c r="D22" s="83" t="s">
        <v>100</v>
      </c>
      <c r="E22" s="84"/>
      <c r="F22" s="89" t="s">
        <v>99</v>
      </c>
      <c r="G22" s="89" t="s">
        <v>99</v>
      </c>
      <c r="H22" s="87"/>
      <c r="I22" s="87"/>
    </row>
    <row r="23" spans="2:9">
      <c r="B23" s="151"/>
      <c r="C23" s="82"/>
      <c r="D23" s="83" t="s">
        <v>101</v>
      </c>
      <c r="E23" s="84"/>
      <c r="F23" s="100" t="s">
        <v>102</v>
      </c>
      <c r="G23" s="100" t="s">
        <v>102</v>
      </c>
      <c r="H23" s="87"/>
      <c r="I23" s="87"/>
    </row>
    <row r="24" spans="2:9">
      <c r="B24" s="151"/>
      <c r="C24" s="82"/>
      <c r="D24" s="83" t="s">
        <v>103</v>
      </c>
      <c r="E24" s="84"/>
      <c r="F24" s="100" t="s">
        <v>104</v>
      </c>
      <c r="G24" s="100" t="s">
        <v>104</v>
      </c>
      <c r="H24" s="87"/>
      <c r="I24" s="87"/>
    </row>
    <row r="25" spans="2:9">
      <c r="B25" s="151"/>
      <c r="C25" s="82"/>
      <c r="D25" s="83" t="s">
        <v>105</v>
      </c>
      <c r="E25" s="84"/>
      <c r="F25" s="101" t="s">
        <v>106</v>
      </c>
      <c r="G25" s="101" t="s">
        <v>106</v>
      </c>
      <c r="H25" s="87"/>
      <c r="I25" s="87"/>
    </row>
    <row r="26" spans="2:9">
      <c r="B26" s="151"/>
      <c r="C26" s="82"/>
      <c r="D26" s="83" t="s">
        <v>107</v>
      </c>
      <c r="E26" s="84"/>
      <c r="F26" s="101" t="s">
        <v>108</v>
      </c>
      <c r="G26" s="101" t="s">
        <v>108</v>
      </c>
      <c r="H26" s="87"/>
      <c r="I26" s="87"/>
    </row>
    <row r="27" spans="2:9">
      <c r="B27" s="151"/>
      <c r="C27" s="82"/>
      <c r="D27" s="83" t="s">
        <v>109</v>
      </c>
      <c r="E27" s="84"/>
      <c r="F27" s="89"/>
      <c r="G27" s="89"/>
      <c r="H27" s="87"/>
      <c r="I27" s="87"/>
    </row>
    <row r="28" spans="2:9">
      <c r="B28" s="151"/>
      <c r="C28" s="82"/>
      <c r="D28" s="83" t="s">
        <v>110</v>
      </c>
      <c r="E28" s="84"/>
      <c r="F28" s="89" t="s">
        <v>93</v>
      </c>
      <c r="G28" s="89" t="s">
        <v>93</v>
      </c>
      <c r="H28" s="87"/>
      <c r="I28" s="87"/>
    </row>
    <row r="29" spans="2:9">
      <c r="B29" s="151"/>
      <c r="C29" s="82"/>
      <c r="D29" s="83" t="s">
        <v>111</v>
      </c>
      <c r="E29" s="84"/>
      <c r="F29" s="89" t="s">
        <v>93</v>
      </c>
      <c r="G29" s="89" t="s">
        <v>93</v>
      </c>
      <c r="H29" s="87"/>
      <c r="I29" s="87"/>
    </row>
    <row r="30" spans="2:9">
      <c r="B30" s="151"/>
      <c r="C30" s="82"/>
      <c r="D30" s="83" t="s">
        <v>112</v>
      </c>
      <c r="E30" s="84"/>
      <c r="F30" s="102"/>
      <c r="G30" s="102"/>
      <c r="H30" s="87"/>
      <c r="I30" s="87"/>
    </row>
    <row r="31" spans="2:9" s="105" customFormat="1">
      <c r="B31" s="151"/>
      <c r="C31" s="103"/>
      <c r="D31" s="83" t="s">
        <v>113</v>
      </c>
      <c r="E31" s="84"/>
      <c r="F31" s="89" t="s">
        <v>114</v>
      </c>
      <c r="G31" s="89" t="s">
        <v>114</v>
      </c>
      <c r="H31" s="104"/>
      <c r="I31" s="104"/>
    </row>
    <row r="32" spans="2:9">
      <c r="B32" s="151"/>
      <c r="C32" s="82"/>
      <c r="D32" s="83" t="s">
        <v>115</v>
      </c>
      <c r="E32" s="84"/>
      <c r="F32" s="89" t="s">
        <v>116</v>
      </c>
      <c r="G32" s="89" t="s">
        <v>116</v>
      </c>
      <c r="H32" s="87"/>
      <c r="I32" s="87"/>
    </row>
    <row r="33" spans="2:9">
      <c r="B33" s="151"/>
      <c r="C33" s="82"/>
      <c r="D33" s="83" t="s">
        <v>117</v>
      </c>
      <c r="E33" s="84"/>
      <c r="F33" s="106"/>
      <c r="G33" s="106"/>
      <c r="H33" s="87"/>
      <c r="I33" s="87"/>
    </row>
    <row r="34" spans="2:9">
      <c r="B34" s="151"/>
      <c r="C34" s="82"/>
      <c r="D34" s="98" t="s">
        <v>118</v>
      </c>
      <c r="E34" s="84"/>
      <c r="F34" s="89"/>
      <c r="G34" s="89"/>
      <c r="H34" s="87"/>
      <c r="I34" s="87"/>
    </row>
    <row r="35" spans="2:9">
      <c r="B35" s="152"/>
      <c r="C35" s="82"/>
      <c r="D35" s="83" t="s">
        <v>119</v>
      </c>
      <c r="E35" s="84"/>
      <c r="F35" s="107"/>
      <c r="G35" s="87"/>
      <c r="H35" s="87"/>
      <c r="I35" s="87"/>
    </row>
    <row r="38" spans="2:9">
      <c r="D38" s="108" t="s">
        <v>120</v>
      </c>
    </row>
  </sheetData>
  <mergeCells count="4">
    <mergeCell ref="B2:B4"/>
    <mergeCell ref="B6:B8"/>
    <mergeCell ref="B10:B18"/>
    <mergeCell ref="B20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ICA AFRICA</vt:lpstr>
      <vt:lpstr>US CA MX</vt:lpstr>
      <vt:lpstr>Asia</vt:lpstr>
      <vt:lpstr>Fare conditions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Samilkina, Ekaterina (MOW PC FD) - AF</dc:creator>
  <cp:lastModifiedBy>Samilkina, Ekaterina (MOW PC SI) - AF</cp:lastModifiedBy>
  <cp:lastPrinted>2016-12-12T08:21:55Z</cp:lastPrinted>
  <dcterms:created xsi:type="dcterms:W3CDTF">2016-08-26T09:46:16Z</dcterms:created>
  <dcterms:modified xsi:type="dcterms:W3CDTF">2016-12-20T07:39:21Z</dcterms:modified>
</cp:coreProperties>
</file>